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 defaultThemeVersion="166925"/>
  <bookViews>
    <workbookView xWindow="0" yWindow="0" windowWidth="28800" windowHeight="1222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<sst xmlns="http://schemas.openxmlformats.org/spreadsheetml/2006/main" count="93" uniqueCount="74">
  <si>
    <t>Položka</t>
  </si>
  <si>
    <t>Popis položky</t>
  </si>
  <si>
    <t>Požadované technické a funkční vlastnosti, hodnota, množství</t>
  </si>
  <si>
    <t>Uchazeč splňuje ANO / NE</t>
  </si>
  <si>
    <t>takto podbarvená pole uchazeč povinně vyplní</t>
  </si>
  <si>
    <t>podpis</t>
  </si>
  <si>
    <t>laboratorní materiál</t>
  </si>
  <si>
    <t>číslo objednávky     ÚJF</t>
  </si>
  <si>
    <t>Stojan na zkumavky</t>
  </si>
  <si>
    <t>průměr 16mm, počet otvorů 10(1x10), rozměr 220x55x62,5mm, 2ks</t>
  </si>
  <si>
    <t>Základová deska pro stojan na zkumavky</t>
  </si>
  <si>
    <t>pro dva stojany, rozměry 202x156x13,5mm, 1ks</t>
  </si>
  <si>
    <t>průměr 12mm, počet otvorů 12(2x6), rozměr 190x60x80mm, odolnost do +121 °C, PP, autoklávovatelný, 6ks</t>
  </si>
  <si>
    <t>průměr 18mm, počet otvorů 10(1x10), rozměr 250x60x74, odolnost do +121 °C, PP,  autoklávovatelný, 10ks</t>
  </si>
  <si>
    <t>Stojan na mikrozkumavky</t>
  </si>
  <si>
    <t>s pevným uchycením zkumavek, průměr 16mm, počet otvorů 60(5x12), odolnost do +121 °C, autoklávovatelný, rozměr 246x105x72mm, PP,  barva bílá, 6ks</t>
  </si>
  <si>
    <t>pro centrifugační mikrozkumavky, 1,5/2ml, počet otvorů 80(5x16), bez víka, rozměr 225x67x29mm, postranní lišty, PP, 1ks</t>
  </si>
  <si>
    <t>pro mikrozkumavky o objemu 1,5ml, počet otvorů 100, rozměry 263x109,5x45mm, autoklávovatelný, stohovatelný, PP, barva modrá, 2ks</t>
  </si>
  <si>
    <t>pro mikrozkumavky o objemu 1,5ml, počet otvorů 100, rozměry 263x109,5x45mm, autoklávovatelný, stohovatelný, PP, barva bílá, 2ks</t>
  </si>
  <si>
    <t>pro mikrozkumavky o objemu 1,5ml, počet otvorů 100, rozměry 263x109,5x45mm, autoklávovatelný, stohovatelný, PP, barva žlutá, 2ks</t>
  </si>
  <si>
    <t>pro mikrozkumavky o objemu 1,5ml, počet otvorů 100, rozměry 263x109,5x45mm, autoklávovatelný, stohovatelný, PP, barva červená, 2ks</t>
  </si>
  <si>
    <t>Kopišť</t>
  </si>
  <si>
    <t>nerez ocel, plochý list špachtle(lopatky) na jedné straně, mikrolžička na druhé, délka 185mm, lopatka 6x50mm, mikrolžička 5x9mm, 20ks</t>
  </si>
  <si>
    <t>nerez ocel, plochý list špachtle(lopatky) na jedné straně, mikrolžička na druhé, délka 150mm, lopatka 6x45mm, mikrolžička 5x9mm, 20ks</t>
  </si>
  <si>
    <t>Skalpel</t>
  </si>
  <si>
    <t>Pinzeta přímá</t>
  </si>
  <si>
    <t>s plochým držadlem, hrotnatý, délka 140mm, délka čepele 20mm, 20ks</t>
  </si>
  <si>
    <t>s plochým držadlem, bříškatý, délka 140mm, délka čepele 20mm, 15ks</t>
  </si>
  <si>
    <t>špičaté čelisti, nerez ocel, délka 145mm, 20ks</t>
  </si>
  <si>
    <t>zakulacené čelisti, nerez ocel, délka 145mm, 5ks</t>
  </si>
  <si>
    <t>Analytické síto</t>
  </si>
  <si>
    <t>100x50mm, drátěná tkanina, nerez, velikost otvorů 0,5mm, 4ks</t>
  </si>
  <si>
    <t>100x50mm, drátěná tkanina, nerez, velikost otvorů 1mm, 4ks</t>
  </si>
  <si>
    <t>Víko prosté</t>
  </si>
  <si>
    <t>k sítům, průměr 100mm, 4ks</t>
  </si>
  <si>
    <t>Dno</t>
  </si>
  <si>
    <t>100x50mm, drátěná tkanina, nerez, velikost otvorů 0,5mm, 6ks</t>
  </si>
  <si>
    <t>100x50mm, drátěná tkanina, nerez, velikost otvorů 1mm, 6ks</t>
  </si>
  <si>
    <t>k sítům, průměr 100mm, 6ks</t>
  </si>
  <si>
    <t>k sítům, miska, pro suché prosévání, 100mm, 6ks</t>
  </si>
  <si>
    <t>Nabídková cena dodavatele</t>
  </si>
  <si>
    <t>Celkem za objednávku</t>
  </si>
  <si>
    <t>k sítům, miska, pro suché prosévání, 100mm, 4ks</t>
  </si>
  <si>
    <t>Předpokládaná hodnota v Kč bez DPH</t>
  </si>
  <si>
    <t>Nabídková cena celkem bez DPH</t>
  </si>
  <si>
    <t>Parametry nabízeného zboží</t>
  </si>
  <si>
    <t>21100372
ODZ
IMPAKT MV
Dodací list č.1</t>
  </si>
  <si>
    <t>21100374
ODZ
IMPAKT MV
Dodací list č.1</t>
  </si>
  <si>
    <t>21100371
ODZ
projekt Ministersva Kultury
Dodací list č.1</t>
  </si>
  <si>
    <t>21290025
ÚŘ
OPVVV
RAMSES
Dodací list č.2</t>
  </si>
  <si>
    <t>Příloha ke Kupní smlouvě - Technická specifikace - Spotřební laboratorní materiál 04/2021 (RAMSES)</t>
  </si>
  <si>
    <t>Trimethylsilyl</t>
  </si>
  <si>
    <t>C₈H₁₈F₃NOSi₂, s 1% trimethylsilylchloridu, analytický standard, 1ml, 10ks</t>
  </si>
  <si>
    <t>Kyselina palmitová</t>
  </si>
  <si>
    <t>C₁₆H₃₂O₂, čistota  ≥99%, 10g, 1ks</t>
  </si>
  <si>
    <t>Kyselina stearová</t>
  </si>
  <si>
    <t>C₁₈H₃₆O₂, analytický standard, 5g, 1ks</t>
  </si>
  <si>
    <t>Aceton</t>
  </si>
  <si>
    <t>CH₃COCH₃, čistota ≥99.0%, 1l, 3ks</t>
  </si>
  <si>
    <t>Dichlormetan</t>
  </si>
  <si>
    <t>CH₂Cl₂, čistota ≥98%, stabilizovaný, technický, 1l, 3ks</t>
  </si>
  <si>
    <t>Chloroform</t>
  </si>
  <si>
    <t>CHCl₃, čistota ≥99%, stabilizovaný s 2-methyl-2-butenu 0,002 %, 1l, 2ks</t>
  </si>
  <si>
    <t>Methanol</t>
  </si>
  <si>
    <t>CH₃OH, čistota ≥99.9%, 2,5l, 2ks</t>
  </si>
  <si>
    <t>n- Hexan</t>
  </si>
  <si>
    <t>H₃C(CH₂)₄CH₃, čistota ≥97.0%, 2,5l, 2ks</t>
  </si>
  <si>
    <t>2- Propanol</t>
  </si>
  <si>
    <t>(CH₃)₂CHOH, čistota ≥99.0%, 1l, 1ks</t>
  </si>
  <si>
    <t>Diethylether</t>
  </si>
  <si>
    <t>(CH₃CH₂)₂O, čistota ≥99%, stabilizovaný, bez peroxidů, 2,5l, 1ks</t>
  </si>
  <si>
    <t>Kyselina sírová</t>
  </si>
  <si>
    <t>H₂SO₄, čistota 95.0-97.0%, 1l, 1ks</t>
  </si>
  <si>
    <t>21290020
ÚŘ
OPVVV RAMSES
Dodací list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</si>
</sst>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0.5999900102615356"/>
      <name val="Calibri"/>
      <family val="2"/>
      <scheme val="minor"/>
    </font>
    <font>
      <sz val="10"/>
      <color rgb="FF000000"/>
      <name val="Arial"/>
      <family val="2"/>
    </font>
    <font>
      <sz val="10"/>
      <color rgb="FF40404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/>
      <top/>
      <bottom/>
    </border>
    <border>
      <left style="thin"/>
      <right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>
      <alignment/>
      <protection/>
    </xf>
  </cellStyleXfs>
  <cellXfs count="8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7" fillId="0" borderId="3" xfId="20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7" fillId="0" borderId="5" xfId="20" applyBorder="1" applyAlignment="1">
      <alignment vertical="top" wrapText="1"/>
    </xf>
    <xf numFmtId="0" fontId="8" fillId="4" borderId="4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7" fillId="0" borderId="6" xfId="20" applyBorder="1" applyAlignment="1">
      <alignment vertical="top" wrapText="1"/>
    </xf>
    <xf numFmtId="164" fontId="4" fillId="0" borderId="7" xfId="0" applyNumberFormat="1" applyFont="1" applyBorder="1" applyAlignment="1">
      <alignment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center" wrapText="1"/>
    </xf>
    <xf numFmtId="0" fontId="9" fillId="4" borderId="1" xfId="0" applyNumberFormat="1" applyFont="1" applyFill="1" applyBorder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7" fillId="3" borderId="1" xfId="20" applyFill="1" applyBorder="1" applyAlignment="1">
      <alignment vertical="top" wrapText="1"/>
    </xf>
    <xf numFmtId="0" fontId="7" fillId="3" borderId="4" xfId="20" applyFill="1" applyBorder="1" applyAlignment="1">
      <alignment vertical="top" wrapText="1"/>
    </xf>
    <xf numFmtId="0" fontId="7" fillId="3" borderId="2" xfId="20" applyFill="1" applyBorder="1" applyAlignment="1">
      <alignment vertical="top" wrapText="1"/>
    </xf>
    <xf numFmtId="0" fontId="7" fillId="3" borderId="5" xfId="20" applyFill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7" fillId="0" borderId="3" xfId="20" applyNumberFormat="1" applyBorder="1" applyAlignment="1">
      <alignment vertical="top" wrapText="1"/>
    </xf>
    <xf numFmtId="0" fontId="7" fillId="0" borderId="0" xfId="20" applyBorder="1" applyAlignment="1">
      <alignment horizontal="left" vertical="top"/>
    </xf>
    <xf numFmtId="0" fontId="0" fillId="0" borderId="0" xfId="0" applyAlignment="1">
      <alignment horizontal="center" vertical="top"/>
    </xf>
    <xf numFmtId="164" fontId="7" fillId="2" borderId="3" xfId="20" applyNumberForma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20" applyBorder="1" applyAlignment="1">
      <alignment horizontal="left" vertical="top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showGridLines="0" tabSelected="1" workbookViewId="0" topLeftCell="A55">
      <selection activeCell="G81" sqref="G81"/>
    </sheetView>
  </sheetViews>
  <sheetFormatPr defaultColWidth="9.140625" defaultRowHeight="15"/>
  <cols>
    <col min="1" max="1" width="7.28125" style="5" customWidth="1"/>
    <col min="2" max="2" width="27.8515625" style="1" customWidth="1"/>
    <col min="3" max="3" width="66.7109375" style="0" customWidth="1"/>
    <col min="4" max="4" width="15.7109375" style="5" customWidth="1"/>
    <col min="5" max="5" width="15.57421875" style="0" customWidth="1"/>
    <col min="6" max="6" width="39.00390625" style="0" customWidth="1"/>
    <col min="7" max="7" width="25.8515625" style="0" bestFit="1" customWidth="1"/>
  </cols>
  <sheetData>
    <row r="1" spans="1:5" ht="45" customHeight="1">
      <c r="A1" s="7" t="s">
        <v>50</v>
      </c>
      <c r="D1" s="57"/>
      <c r="E1" s="58"/>
    </row>
    <row r="2" spans="4:5" ht="18.75" customHeight="1">
      <c r="D2" s="58"/>
      <c r="E2" s="58"/>
    </row>
    <row r="3" ht="18.75" customHeight="1">
      <c r="A3" s="9"/>
    </row>
    <row r="4" spans="1:7" ht="32.25" customHeight="1">
      <c r="A4" s="87" t="s">
        <v>6</v>
      </c>
      <c r="B4" s="88"/>
      <c r="C4" s="88"/>
      <c r="D4" s="88"/>
      <c r="E4" s="88"/>
      <c r="F4" s="88"/>
      <c r="G4" s="88"/>
    </row>
    <row r="5" spans="1:7" ht="34.5" customHeight="1">
      <c r="A5" s="3" t="s">
        <v>0</v>
      </c>
      <c r="B5" s="3" t="s">
        <v>1</v>
      </c>
      <c r="C5" s="3" t="s">
        <v>2</v>
      </c>
      <c r="D5" s="47" t="s">
        <v>7</v>
      </c>
      <c r="E5" s="8" t="s">
        <v>3</v>
      </c>
      <c r="F5" s="64" t="s">
        <v>45</v>
      </c>
      <c r="G5" s="64" t="s">
        <v>40</v>
      </c>
    </row>
    <row r="6" spans="1:10" ht="28.5" customHeight="1">
      <c r="A6" s="2"/>
      <c r="B6" s="21" t="s">
        <v>8</v>
      </c>
      <c r="C6" s="35" t="s">
        <v>12</v>
      </c>
      <c r="D6" s="85" t="s">
        <v>46</v>
      </c>
      <c r="E6" s="42"/>
      <c r="F6" s="59"/>
      <c r="G6" s="59"/>
      <c r="H6" s="48"/>
      <c r="I6" s="48"/>
      <c r="J6" s="48"/>
    </row>
    <row r="7" spans="1:10" ht="15.75" thickBot="1">
      <c r="A7" s="12"/>
      <c r="B7" s="13"/>
      <c r="C7" s="36">
        <v>870</v>
      </c>
      <c r="D7" s="81"/>
      <c r="E7" s="44"/>
      <c r="F7" s="14"/>
      <c r="G7" s="65">
        <v>0</v>
      </c>
      <c r="H7" s="48"/>
      <c r="I7" s="48"/>
      <c r="J7" s="48"/>
    </row>
    <row r="8" spans="1:10" ht="27" customHeight="1" thickTop="1">
      <c r="A8" s="20"/>
      <c r="B8" s="21" t="s">
        <v>8</v>
      </c>
      <c r="C8" s="35" t="s">
        <v>13</v>
      </c>
      <c r="D8" s="81"/>
      <c r="E8" s="43"/>
      <c r="F8" s="60"/>
      <c r="G8" s="61"/>
      <c r="H8" s="48"/>
      <c r="I8" s="48"/>
      <c r="J8" s="48"/>
    </row>
    <row r="9" spans="1:10" ht="15.75" thickBot="1">
      <c r="A9" s="12"/>
      <c r="B9" s="13"/>
      <c r="C9" s="37">
        <v>1300</v>
      </c>
      <c r="D9" s="81"/>
      <c r="E9" s="44"/>
      <c r="F9" s="14"/>
      <c r="G9" s="65">
        <v>0</v>
      </c>
      <c r="H9" s="48"/>
      <c r="I9" s="48"/>
      <c r="J9" s="48"/>
    </row>
    <row r="10" spans="1:10" ht="15.75" thickTop="1">
      <c r="A10" s="2"/>
      <c r="B10" s="21" t="s">
        <v>8</v>
      </c>
      <c r="C10" s="35" t="s">
        <v>9</v>
      </c>
      <c r="D10" s="81"/>
      <c r="E10" s="42"/>
      <c r="F10" s="59"/>
      <c r="G10" s="61"/>
      <c r="H10" s="48"/>
      <c r="I10" s="48"/>
      <c r="J10" s="48"/>
    </row>
    <row r="11" spans="1:10" ht="15.75" thickBot="1">
      <c r="A11" s="12"/>
      <c r="B11" s="13"/>
      <c r="C11" s="37">
        <v>190</v>
      </c>
      <c r="D11" s="81"/>
      <c r="E11" s="44"/>
      <c r="F11" s="14"/>
      <c r="G11" s="65">
        <v>0</v>
      </c>
      <c r="H11" s="48"/>
      <c r="I11" s="48"/>
      <c r="J11" s="48"/>
    </row>
    <row r="12" spans="1:10" ht="30.75" thickTop="1">
      <c r="A12" s="2"/>
      <c r="B12" s="21" t="s">
        <v>10</v>
      </c>
      <c r="C12" s="35" t="s">
        <v>11</v>
      </c>
      <c r="D12" s="81"/>
      <c r="E12" s="42"/>
      <c r="F12" s="59"/>
      <c r="G12" s="61"/>
      <c r="H12" s="48"/>
      <c r="I12" s="48"/>
      <c r="J12" s="48"/>
    </row>
    <row r="13" spans="1:10" ht="15.75" thickBot="1">
      <c r="A13" s="12"/>
      <c r="B13" s="13"/>
      <c r="C13" s="37">
        <v>120</v>
      </c>
      <c r="D13" s="81"/>
      <c r="E13" s="44"/>
      <c r="F13" s="14"/>
      <c r="G13" s="65">
        <v>0</v>
      </c>
      <c r="H13" s="48"/>
      <c r="I13" s="48"/>
      <c r="J13" s="48"/>
    </row>
    <row r="14" spans="1:10" ht="26.25" customHeight="1" thickTop="1">
      <c r="A14" s="20"/>
      <c r="B14" s="28" t="s">
        <v>8</v>
      </c>
      <c r="C14" s="38" t="s">
        <v>15</v>
      </c>
      <c r="D14" s="81"/>
      <c r="E14" s="45"/>
      <c r="F14" s="60"/>
      <c r="G14" s="61"/>
      <c r="H14" s="48"/>
      <c r="I14" s="48"/>
      <c r="J14" s="48"/>
    </row>
    <row r="15" spans="1:10" ht="15.75" thickBot="1">
      <c r="A15" s="12"/>
      <c r="B15" s="13"/>
      <c r="C15" s="37">
        <v>840</v>
      </c>
      <c r="D15" s="81"/>
      <c r="E15" s="44"/>
      <c r="F15" s="14"/>
      <c r="G15" s="65">
        <v>0</v>
      </c>
      <c r="H15" s="48"/>
      <c r="I15" s="48"/>
      <c r="J15" s="48"/>
    </row>
    <row r="16" spans="1:10" ht="26.25" customHeight="1" thickTop="1">
      <c r="A16" s="2"/>
      <c r="B16" s="22" t="s">
        <v>14</v>
      </c>
      <c r="C16" s="39" t="s">
        <v>16</v>
      </c>
      <c r="D16" s="81"/>
      <c r="E16" s="42"/>
      <c r="F16" s="60"/>
      <c r="G16" s="61"/>
      <c r="H16" s="48"/>
      <c r="I16" s="48"/>
      <c r="J16" s="48"/>
    </row>
    <row r="17" spans="1:10" ht="15.75" thickBot="1">
      <c r="A17" s="12"/>
      <c r="B17" s="13"/>
      <c r="C17" s="37">
        <v>280</v>
      </c>
      <c r="D17" s="81"/>
      <c r="E17" s="44"/>
      <c r="F17" s="14"/>
      <c r="G17" s="65">
        <v>0</v>
      </c>
      <c r="H17" s="48"/>
      <c r="I17" s="48"/>
      <c r="J17" s="48"/>
    </row>
    <row r="18" spans="1:10" ht="27" customHeight="1" thickTop="1">
      <c r="A18" s="2"/>
      <c r="B18" s="22" t="s">
        <v>14</v>
      </c>
      <c r="C18" s="39" t="s">
        <v>17</v>
      </c>
      <c r="D18" s="81"/>
      <c r="E18" s="42"/>
      <c r="F18" s="60"/>
      <c r="G18" s="61"/>
      <c r="H18" s="48"/>
      <c r="I18" s="48"/>
      <c r="J18" s="48"/>
    </row>
    <row r="19" spans="1:10" ht="15.75" thickBot="1">
      <c r="A19" s="12"/>
      <c r="B19" s="13"/>
      <c r="C19" s="37">
        <v>316</v>
      </c>
      <c r="D19" s="81"/>
      <c r="E19" s="44"/>
      <c r="F19" s="14"/>
      <c r="G19" s="65">
        <v>0</v>
      </c>
      <c r="H19" s="48"/>
      <c r="I19" s="48"/>
      <c r="J19" s="48"/>
    </row>
    <row r="20" spans="1:10" ht="27.75" customHeight="1" thickTop="1">
      <c r="A20" s="2"/>
      <c r="B20" s="10" t="s">
        <v>14</v>
      </c>
      <c r="C20" s="40" t="s">
        <v>18</v>
      </c>
      <c r="D20" s="81"/>
      <c r="E20" s="42"/>
      <c r="F20" s="60"/>
      <c r="G20" s="61"/>
      <c r="H20" s="48"/>
      <c r="I20" s="48"/>
      <c r="J20" s="48"/>
    </row>
    <row r="21" spans="1:10" ht="15.75" thickBot="1">
      <c r="A21" s="23"/>
      <c r="B21" s="24"/>
      <c r="C21" s="41">
        <v>316</v>
      </c>
      <c r="D21" s="81"/>
      <c r="E21" s="46"/>
      <c r="F21" s="27"/>
      <c r="G21" s="65">
        <v>0</v>
      </c>
      <c r="H21" s="48"/>
      <c r="I21" s="48"/>
      <c r="J21" s="48"/>
    </row>
    <row r="22" spans="1:10" ht="28.5" customHeight="1" thickTop="1">
      <c r="A22" s="2"/>
      <c r="B22" s="22" t="s">
        <v>14</v>
      </c>
      <c r="C22" s="39" t="s">
        <v>19</v>
      </c>
      <c r="D22" s="81"/>
      <c r="E22" s="42"/>
      <c r="F22" s="60"/>
      <c r="G22" s="61"/>
      <c r="H22" s="48"/>
      <c r="I22" s="48"/>
      <c r="J22" s="48"/>
    </row>
    <row r="23" spans="1:10" ht="15.75" thickBot="1">
      <c r="A23" s="12"/>
      <c r="B23" s="13"/>
      <c r="C23" s="37">
        <v>316</v>
      </c>
      <c r="D23" s="81"/>
      <c r="E23" s="44"/>
      <c r="F23" s="14"/>
      <c r="G23" s="65">
        <v>0</v>
      </c>
      <c r="H23" s="48"/>
      <c r="I23" s="48"/>
      <c r="J23" s="48"/>
    </row>
    <row r="24" spans="1:10" ht="26.25" customHeight="1" thickTop="1">
      <c r="A24" s="2"/>
      <c r="B24" s="22" t="s">
        <v>14</v>
      </c>
      <c r="C24" s="39" t="s">
        <v>20</v>
      </c>
      <c r="D24" s="81"/>
      <c r="E24" s="42"/>
      <c r="F24" s="60"/>
      <c r="G24" s="61"/>
      <c r="H24" s="48"/>
      <c r="I24" s="48"/>
      <c r="J24" s="48"/>
    </row>
    <row r="25" spans="1:10" ht="15.75" thickBot="1">
      <c r="A25" s="12"/>
      <c r="B25" s="13"/>
      <c r="C25" s="37">
        <v>316</v>
      </c>
      <c r="D25" s="81"/>
      <c r="E25" s="44"/>
      <c r="F25" s="14"/>
      <c r="G25" s="65">
        <v>0</v>
      </c>
      <c r="H25" s="48"/>
      <c r="I25" s="48"/>
      <c r="J25" s="48"/>
    </row>
    <row r="26" spans="1:10" ht="16.5" thickBot="1" thickTop="1">
      <c r="A26" s="32"/>
      <c r="B26" s="70" t="s">
        <v>41</v>
      </c>
      <c r="C26" s="69">
        <f>SUM(C7,C9,C11,C13,C15,C17,C19,C21,C23,C25)</f>
        <v>4864</v>
      </c>
      <c r="D26" s="82"/>
      <c r="E26" s="33"/>
      <c r="F26" s="34"/>
      <c r="G26" s="68">
        <f>SUM(G7,G9,G11,G13,G15,G17,G19,G21,G23,G25)</f>
        <v>0</v>
      </c>
      <c r="H26" s="48"/>
      <c r="I26" s="48"/>
      <c r="J26" s="48"/>
    </row>
    <row r="27" spans="1:10" ht="30" customHeight="1" thickTop="1">
      <c r="A27" s="11"/>
      <c r="B27" s="29" t="s">
        <v>21</v>
      </c>
      <c r="C27" s="30" t="s">
        <v>22</v>
      </c>
      <c r="D27" s="80" t="s">
        <v>47</v>
      </c>
      <c r="E27" s="31"/>
      <c r="F27" s="61"/>
      <c r="G27" s="61"/>
      <c r="H27" s="66"/>
      <c r="I27" s="48"/>
      <c r="J27" s="48"/>
    </row>
    <row r="28" spans="1:10" ht="15.75" thickBot="1">
      <c r="A28" s="12"/>
      <c r="B28" s="13"/>
      <c r="C28" s="18">
        <v>1480</v>
      </c>
      <c r="D28" s="81"/>
      <c r="E28" s="19"/>
      <c r="F28" s="14"/>
      <c r="G28" s="65">
        <v>0</v>
      </c>
      <c r="H28" s="48"/>
      <c r="I28" s="48"/>
      <c r="J28" s="48"/>
    </row>
    <row r="29" spans="1:10" ht="26.25" thickTop="1">
      <c r="A29" s="2"/>
      <c r="B29" s="22" t="s">
        <v>21</v>
      </c>
      <c r="C29" s="30" t="s">
        <v>23</v>
      </c>
      <c r="D29" s="81"/>
      <c r="E29" s="4"/>
      <c r="F29" s="60"/>
      <c r="G29" s="61"/>
      <c r="H29" s="66"/>
      <c r="I29" s="48"/>
      <c r="J29" s="48"/>
    </row>
    <row r="30" spans="1:10" ht="15.75" thickBot="1">
      <c r="A30" s="12"/>
      <c r="B30" s="13"/>
      <c r="C30" s="18">
        <v>1440</v>
      </c>
      <c r="D30" s="81"/>
      <c r="E30" s="19"/>
      <c r="F30" s="14"/>
      <c r="G30" s="65">
        <v>0</v>
      </c>
      <c r="H30" s="48"/>
      <c r="I30" s="48"/>
      <c r="J30" s="48"/>
    </row>
    <row r="31" spans="1:10" ht="15.75" thickTop="1">
      <c r="A31" s="2"/>
      <c r="B31" s="10" t="s">
        <v>24</v>
      </c>
      <c r="C31" s="52" t="s">
        <v>26</v>
      </c>
      <c r="D31" s="81"/>
      <c r="E31" s="4"/>
      <c r="F31" s="60"/>
      <c r="G31" s="61"/>
      <c r="H31" s="86"/>
      <c r="I31" s="86"/>
      <c r="J31" s="86"/>
    </row>
    <row r="32" spans="1:10" ht="15.75" thickBot="1">
      <c r="A32" s="23"/>
      <c r="B32" s="24"/>
      <c r="C32" s="25">
        <v>2920</v>
      </c>
      <c r="D32" s="81"/>
      <c r="E32" s="26"/>
      <c r="F32" s="27"/>
      <c r="G32" s="65">
        <v>0</v>
      </c>
      <c r="H32" s="48"/>
      <c r="I32" s="48"/>
      <c r="J32" s="48"/>
    </row>
    <row r="33" spans="1:10" ht="15.75" thickTop="1">
      <c r="A33" s="2"/>
      <c r="B33" s="10" t="s">
        <v>24</v>
      </c>
      <c r="C33" s="53" t="s">
        <v>27</v>
      </c>
      <c r="D33" s="81"/>
      <c r="E33" s="4"/>
      <c r="F33" s="60"/>
      <c r="G33" s="61"/>
      <c r="H33" s="86"/>
      <c r="I33" s="86"/>
      <c r="J33" s="86"/>
    </row>
    <row r="34" spans="1:7" ht="15.75" thickBot="1">
      <c r="A34" s="12"/>
      <c r="B34" s="13"/>
      <c r="C34" s="18">
        <v>2190</v>
      </c>
      <c r="D34" s="81"/>
      <c r="E34" s="19"/>
      <c r="F34" s="14"/>
      <c r="G34" s="65">
        <v>0</v>
      </c>
    </row>
    <row r="35" spans="1:9" ht="15.75" thickTop="1">
      <c r="A35" s="2"/>
      <c r="B35" s="10" t="s">
        <v>25</v>
      </c>
      <c r="C35" s="53" t="s">
        <v>28</v>
      </c>
      <c r="D35" s="81"/>
      <c r="E35" s="4"/>
      <c r="F35" s="60"/>
      <c r="G35" s="61"/>
      <c r="H35" s="86"/>
      <c r="I35" s="86"/>
    </row>
    <row r="36" spans="1:7" ht="15.75" thickBot="1">
      <c r="A36" s="12"/>
      <c r="B36" s="13"/>
      <c r="C36" s="18">
        <v>2040</v>
      </c>
      <c r="D36" s="81"/>
      <c r="E36" s="19"/>
      <c r="F36" s="14"/>
      <c r="G36" s="65">
        <v>0</v>
      </c>
    </row>
    <row r="37" spans="1:9" ht="15.75" thickTop="1">
      <c r="A37" s="2"/>
      <c r="B37" s="10" t="s">
        <v>25</v>
      </c>
      <c r="C37" s="53" t="s">
        <v>29</v>
      </c>
      <c r="D37" s="81"/>
      <c r="E37" s="4"/>
      <c r="F37" s="60"/>
      <c r="G37" s="61"/>
      <c r="H37" s="86"/>
      <c r="I37" s="86"/>
    </row>
    <row r="38" spans="1:7" ht="15.75" thickBot="1">
      <c r="A38" s="23"/>
      <c r="B38" s="24"/>
      <c r="C38" s="25">
        <v>480</v>
      </c>
      <c r="D38" s="81"/>
      <c r="E38" s="26"/>
      <c r="F38" s="27"/>
      <c r="G38" s="65">
        <v>0</v>
      </c>
    </row>
    <row r="39" spans="1:7" ht="16.5" thickBot="1" thickTop="1">
      <c r="A39" s="63"/>
      <c r="B39" s="71" t="s">
        <v>41</v>
      </c>
      <c r="C39" s="72">
        <f>SUM(C28,C30,C32,C34,C36,C38)</f>
        <v>10550</v>
      </c>
      <c r="D39" s="82"/>
      <c r="E39" s="26"/>
      <c r="F39" s="27"/>
      <c r="G39" s="68">
        <f>SUM(G28,G30,G32,G34,G36,G38)</f>
        <v>0</v>
      </c>
    </row>
    <row r="40" spans="1:9" ht="16.5" thickBot="1" thickTop="1">
      <c r="A40" s="20"/>
      <c r="B40" s="50" t="s">
        <v>30</v>
      </c>
      <c r="C40" s="54" t="s">
        <v>31</v>
      </c>
      <c r="D40" s="80" t="s">
        <v>48</v>
      </c>
      <c r="E40" s="56"/>
      <c r="F40" s="62"/>
      <c r="G40" s="61"/>
      <c r="H40" s="79"/>
      <c r="I40" s="79"/>
    </row>
    <row r="41" spans="1:7" ht="16.5" thickBot="1" thickTop="1">
      <c r="A41" s="23"/>
      <c r="B41" s="49"/>
      <c r="C41" s="25">
        <v>6016</v>
      </c>
      <c r="D41" s="81"/>
      <c r="E41" s="26"/>
      <c r="F41" s="27"/>
      <c r="G41" s="65">
        <v>0</v>
      </c>
    </row>
    <row r="42" spans="1:9" ht="16.5" thickBot="1" thickTop="1">
      <c r="A42" s="23"/>
      <c r="B42" s="51" t="s">
        <v>30</v>
      </c>
      <c r="C42" s="55" t="s">
        <v>32</v>
      </c>
      <c r="D42" s="81"/>
      <c r="E42" s="56"/>
      <c r="F42" s="62"/>
      <c r="G42" s="61"/>
      <c r="H42" s="79"/>
      <c r="I42" s="79"/>
    </row>
    <row r="43" spans="1:7" ht="16.5" thickBot="1" thickTop="1">
      <c r="A43" s="23"/>
      <c r="B43" s="49"/>
      <c r="C43" s="25">
        <v>6016</v>
      </c>
      <c r="D43" s="81"/>
      <c r="E43" s="26"/>
      <c r="F43" s="27"/>
      <c r="G43" s="65">
        <v>0</v>
      </c>
    </row>
    <row r="44" spans="1:11" ht="16.5" thickBot="1" thickTop="1">
      <c r="A44" s="23"/>
      <c r="B44" s="51" t="s">
        <v>33</v>
      </c>
      <c r="C44" s="55" t="s">
        <v>34</v>
      </c>
      <c r="D44" s="81"/>
      <c r="E44" s="56"/>
      <c r="F44" s="62"/>
      <c r="G44" s="61"/>
      <c r="H44" s="79"/>
      <c r="I44" s="79"/>
      <c r="J44" s="79"/>
      <c r="K44" s="79"/>
    </row>
    <row r="45" spans="1:7" ht="16.5" thickBot="1" thickTop="1">
      <c r="A45" s="23"/>
      <c r="B45" s="49"/>
      <c r="C45" s="25">
        <v>1316</v>
      </c>
      <c r="D45" s="81"/>
      <c r="E45" s="26"/>
      <c r="F45" s="27"/>
      <c r="G45" s="65">
        <v>0</v>
      </c>
    </row>
    <row r="46" spans="1:11" ht="16.5" thickBot="1" thickTop="1">
      <c r="A46" s="23"/>
      <c r="B46" s="51" t="s">
        <v>35</v>
      </c>
      <c r="C46" s="55" t="s">
        <v>42</v>
      </c>
      <c r="D46" s="81"/>
      <c r="E46" s="56"/>
      <c r="F46" s="62"/>
      <c r="G46" s="61"/>
      <c r="H46" s="79"/>
      <c r="I46" s="79"/>
      <c r="J46" s="79"/>
      <c r="K46" s="79"/>
    </row>
    <row r="47" spans="1:7" ht="16.5" thickBot="1" thickTop="1">
      <c r="A47" s="23"/>
      <c r="B47" s="51"/>
      <c r="C47" s="25">
        <v>1729.6</v>
      </c>
      <c r="D47" s="81"/>
      <c r="E47" s="26"/>
      <c r="F47" s="27"/>
      <c r="G47" s="65">
        <v>0</v>
      </c>
    </row>
    <row r="48" spans="1:7" ht="16.5" thickBot="1" thickTop="1">
      <c r="A48" s="23"/>
      <c r="B48" s="73" t="s">
        <v>41</v>
      </c>
      <c r="C48" s="74">
        <f>SUM(C41,C43,C45,C47)</f>
        <v>15077.6</v>
      </c>
      <c r="D48" s="82"/>
      <c r="E48" s="26"/>
      <c r="F48" s="27"/>
      <c r="G48" s="68">
        <f>SUM(G41,G43,G45,G47)</f>
        <v>0</v>
      </c>
    </row>
    <row r="49" spans="1:9" ht="16.5" thickBot="1" thickTop="1">
      <c r="A49" s="20"/>
      <c r="B49" s="50" t="s">
        <v>30</v>
      </c>
      <c r="C49" s="54" t="s">
        <v>36</v>
      </c>
      <c r="D49" s="80" t="s">
        <v>49</v>
      </c>
      <c r="E49" s="56"/>
      <c r="F49" s="62"/>
      <c r="G49" s="61"/>
      <c r="H49" s="79"/>
      <c r="I49" s="79"/>
    </row>
    <row r="50" spans="1:7" ht="16.5" thickBot="1" thickTop="1">
      <c r="A50" s="23"/>
      <c r="B50" s="49"/>
      <c r="C50" s="25">
        <v>9024</v>
      </c>
      <c r="D50" s="81"/>
      <c r="E50" s="26"/>
      <c r="F50" s="27"/>
      <c r="G50" s="65">
        <v>0</v>
      </c>
    </row>
    <row r="51" spans="1:9" ht="16.5" thickBot="1" thickTop="1">
      <c r="A51" s="23"/>
      <c r="B51" s="51" t="s">
        <v>30</v>
      </c>
      <c r="C51" s="55" t="s">
        <v>37</v>
      </c>
      <c r="D51" s="81"/>
      <c r="E51" s="56"/>
      <c r="F51" s="62"/>
      <c r="G51" s="61"/>
      <c r="H51" s="79"/>
      <c r="I51" s="79"/>
    </row>
    <row r="52" spans="1:7" ht="16.5" thickBot="1" thickTop="1">
      <c r="A52" s="23"/>
      <c r="B52" s="49"/>
      <c r="C52" s="25">
        <v>9024</v>
      </c>
      <c r="D52" s="81"/>
      <c r="E52" s="26"/>
      <c r="F52" s="27"/>
      <c r="G52" s="65">
        <v>0</v>
      </c>
    </row>
    <row r="53" spans="1:11" ht="16.5" thickBot="1" thickTop="1">
      <c r="A53" s="23"/>
      <c r="B53" s="51" t="s">
        <v>33</v>
      </c>
      <c r="C53" s="55" t="s">
        <v>38</v>
      </c>
      <c r="D53" s="81"/>
      <c r="E53" s="56"/>
      <c r="F53" s="62"/>
      <c r="G53" s="61"/>
      <c r="H53" s="79"/>
      <c r="I53" s="79"/>
      <c r="J53" s="79"/>
      <c r="K53" s="79"/>
    </row>
    <row r="54" spans="1:7" ht="16.5" thickBot="1" thickTop="1">
      <c r="A54" s="23"/>
      <c r="B54" s="49"/>
      <c r="C54" s="25">
        <v>1974</v>
      </c>
      <c r="D54" s="81"/>
      <c r="E54" s="26"/>
      <c r="F54" s="27"/>
      <c r="G54" s="65">
        <v>0</v>
      </c>
    </row>
    <row r="55" spans="1:11" ht="16.5" thickBot="1" thickTop="1">
      <c r="A55" s="23"/>
      <c r="B55" s="51" t="s">
        <v>35</v>
      </c>
      <c r="C55" s="55" t="s">
        <v>39</v>
      </c>
      <c r="D55" s="81"/>
      <c r="E55" s="56"/>
      <c r="F55" s="62"/>
      <c r="G55" s="61"/>
      <c r="H55" s="79"/>
      <c r="I55" s="79"/>
      <c r="J55" s="79"/>
      <c r="K55" s="79"/>
    </row>
    <row r="56" spans="1:7" ht="16.5" thickBot="1" thickTop="1">
      <c r="A56" s="23"/>
      <c r="B56" s="51"/>
      <c r="C56" s="25">
        <v>2594.4</v>
      </c>
      <c r="D56" s="81"/>
      <c r="E56" s="26"/>
      <c r="F56" s="27"/>
      <c r="G56" s="65">
        <v>0</v>
      </c>
    </row>
    <row r="57" spans="1:7" ht="16.5" thickBot="1" thickTop="1">
      <c r="A57" s="23"/>
      <c r="B57" s="73" t="s">
        <v>41</v>
      </c>
      <c r="C57" s="74">
        <f>SUM(C50,C52,C54,C56)</f>
        <v>22616.4</v>
      </c>
      <c r="D57" s="82"/>
      <c r="E57" s="26"/>
      <c r="F57" s="27"/>
      <c r="G57" s="68">
        <f>SUM(G50,G52,G54,G56)</f>
        <v>0</v>
      </c>
    </row>
    <row r="58" spans="1:10" ht="28.5" customHeight="1" thickTop="1">
      <c r="A58" s="2"/>
      <c r="B58" s="21" t="s">
        <v>51</v>
      </c>
      <c r="C58" s="35" t="s">
        <v>52</v>
      </c>
      <c r="D58" s="85" t="s">
        <v>73</v>
      </c>
      <c r="E58" s="42"/>
      <c r="F58" s="59"/>
      <c r="G58" s="59"/>
      <c r="H58" s="76"/>
      <c r="I58" s="76"/>
      <c r="J58" s="76"/>
    </row>
    <row r="59" spans="1:10" ht="15.75" thickBot="1">
      <c r="A59" s="12"/>
      <c r="B59" s="13"/>
      <c r="C59" s="36">
        <v>2805</v>
      </c>
      <c r="D59" s="81"/>
      <c r="E59" s="44"/>
      <c r="F59" s="14"/>
      <c r="G59" s="65">
        <v>0</v>
      </c>
      <c r="H59" s="76"/>
      <c r="I59" s="76"/>
      <c r="J59" s="76"/>
    </row>
    <row r="60" spans="1:10" ht="27" customHeight="1" thickTop="1">
      <c r="A60" s="20"/>
      <c r="B60" s="21" t="s">
        <v>53</v>
      </c>
      <c r="C60" s="77" t="s">
        <v>54</v>
      </c>
      <c r="D60" s="81"/>
      <c r="E60" s="43"/>
      <c r="F60" s="60"/>
      <c r="G60" s="61"/>
      <c r="H60" s="76"/>
      <c r="I60" s="76"/>
      <c r="J60" s="76"/>
    </row>
    <row r="61" spans="1:10" ht="15.75" thickBot="1">
      <c r="A61" s="12"/>
      <c r="B61" s="13"/>
      <c r="C61" s="37">
        <v>1180</v>
      </c>
      <c r="D61" s="81"/>
      <c r="E61" s="44"/>
      <c r="F61" s="14"/>
      <c r="G61" s="65">
        <v>0</v>
      </c>
      <c r="H61" s="76"/>
      <c r="I61" s="76"/>
      <c r="J61" s="76"/>
    </row>
    <row r="62" spans="1:10" ht="15.75" thickTop="1">
      <c r="A62" s="2"/>
      <c r="B62" s="21" t="s">
        <v>55</v>
      </c>
      <c r="C62" s="78" t="s">
        <v>56</v>
      </c>
      <c r="D62" s="81"/>
      <c r="E62" s="42"/>
      <c r="F62" s="59"/>
      <c r="G62" s="61"/>
      <c r="H62" s="76"/>
      <c r="I62" s="76"/>
      <c r="J62" s="76"/>
    </row>
    <row r="63" spans="1:10" ht="15.75" thickBot="1">
      <c r="A63" s="12"/>
      <c r="B63" s="13"/>
      <c r="C63" s="37">
        <v>2850</v>
      </c>
      <c r="D63" s="81"/>
      <c r="E63" s="44"/>
      <c r="F63" s="14"/>
      <c r="G63" s="65">
        <v>0</v>
      </c>
      <c r="H63" s="76"/>
      <c r="I63" s="76"/>
      <c r="J63" s="76"/>
    </row>
    <row r="64" spans="1:10" ht="15.75" thickTop="1">
      <c r="A64" s="2"/>
      <c r="B64" s="21" t="s">
        <v>57</v>
      </c>
      <c r="C64" s="77" t="s">
        <v>58</v>
      </c>
      <c r="D64" s="81"/>
      <c r="E64" s="42"/>
      <c r="F64" s="59"/>
      <c r="G64" s="61"/>
      <c r="H64" s="76"/>
      <c r="I64" s="76"/>
      <c r="J64" s="76"/>
    </row>
    <row r="65" spans="1:10" ht="15.75" thickBot="1">
      <c r="A65" s="12"/>
      <c r="B65" s="13"/>
      <c r="C65" s="37">
        <v>777</v>
      </c>
      <c r="D65" s="81"/>
      <c r="E65" s="44"/>
      <c r="F65" s="14"/>
      <c r="G65" s="65">
        <v>0</v>
      </c>
      <c r="H65" s="76"/>
      <c r="I65" s="76"/>
      <c r="J65" s="76"/>
    </row>
    <row r="66" spans="1:10" ht="26.25" customHeight="1" thickTop="1">
      <c r="A66" s="20"/>
      <c r="B66" s="28" t="s">
        <v>59</v>
      </c>
      <c r="C66" s="77" t="s">
        <v>60</v>
      </c>
      <c r="D66" s="81"/>
      <c r="E66" s="45"/>
      <c r="F66" s="60"/>
      <c r="G66" s="61"/>
      <c r="H66" s="76"/>
      <c r="I66" s="76"/>
      <c r="J66" s="76"/>
    </row>
    <row r="67" spans="1:10" ht="15.75" thickBot="1">
      <c r="A67" s="12"/>
      <c r="B67" s="13"/>
      <c r="C67" s="37">
        <v>615</v>
      </c>
      <c r="D67" s="81"/>
      <c r="E67" s="44"/>
      <c r="F67" s="14"/>
      <c r="G67" s="65">
        <v>0</v>
      </c>
      <c r="H67" s="76"/>
      <c r="I67" s="76"/>
      <c r="J67" s="76"/>
    </row>
    <row r="68" spans="1:10" ht="26.25" customHeight="1" thickTop="1">
      <c r="A68" s="2"/>
      <c r="B68" s="22" t="s">
        <v>61</v>
      </c>
      <c r="C68" s="39" t="s">
        <v>62</v>
      </c>
      <c r="D68" s="81"/>
      <c r="E68" s="42"/>
      <c r="F68" s="60"/>
      <c r="G68" s="61"/>
      <c r="H68" s="76"/>
      <c r="I68" s="76"/>
      <c r="J68" s="76"/>
    </row>
    <row r="69" spans="1:10" ht="15.75" thickBot="1">
      <c r="A69" s="12"/>
      <c r="B69" s="13"/>
      <c r="C69" s="37">
        <v>890</v>
      </c>
      <c r="D69" s="81"/>
      <c r="E69" s="44"/>
      <c r="F69" s="14"/>
      <c r="G69" s="65">
        <v>0</v>
      </c>
      <c r="H69" s="76"/>
      <c r="I69" s="76"/>
      <c r="J69" s="76"/>
    </row>
    <row r="70" spans="1:10" ht="27" customHeight="1" thickTop="1">
      <c r="A70" s="2"/>
      <c r="B70" s="22" t="s">
        <v>63</v>
      </c>
      <c r="C70" s="77" t="s">
        <v>64</v>
      </c>
      <c r="D70" s="81"/>
      <c r="E70" s="42"/>
      <c r="F70" s="60"/>
      <c r="G70" s="61"/>
      <c r="H70" s="76"/>
      <c r="I70" s="76"/>
      <c r="J70" s="76"/>
    </row>
    <row r="71" spans="1:10" ht="15.75" thickBot="1">
      <c r="A71" s="12"/>
      <c r="B71" s="13"/>
      <c r="C71" s="37">
        <v>810</v>
      </c>
      <c r="D71" s="81"/>
      <c r="E71" s="44"/>
      <c r="F71" s="14"/>
      <c r="G71" s="65">
        <v>0</v>
      </c>
      <c r="H71" s="76"/>
      <c r="I71" s="76"/>
      <c r="J71" s="76"/>
    </row>
    <row r="72" spans="1:10" ht="27.75" customHeight="1" thickTop="1">
      <c r="A72" s="2"/>
      <c r="B72" s="10" t="s">
        <v>65</v>
      </c>
      <c r="C72" s="40" t="s">
        <v>66</v>
      </c>
      <c r="D72" s="81"/>
      <c r="E72" s="42"/>
      <c r="F72" s="60"/>
      <c r="G72" s="61"/>
      <c r="H72" s="76"/>
      <c r="I72" s="76"/>
      <c r="J72" s="76"/>
    </row>
    <row r="73" spans="1:10" ht="15.75" thickBot="1">
      <c r="A73" s="23"/>
      <c r="B73" s="24"/>
      <c r="C73" s="41">
        <v>5590</v>
      </c>
      <c r="D73" s="81"/>
      <c r="E73" s="46"/>
      <c r="F73" s="27"/>
      <c r="G73" s="65">
        <v>0</v>
      </c>
      <c r="H73" s="76"/>
      <c r="I73" s="76"/>
      <c r="J73" s="76"/>
    </row>
    <row r="74" spans="1:10" ht="28.5" customHeight="1" thickTop="1">
      <c r="A74" s="2"/>
      <c r="B74" s="22" t="s">
        <v>67</v>
      </c>
      <c r="C74" s="39" t="s">
        <v>68</v>
      </c>
      <c r="D74" s="81"/>
      <c r="E74" s="42"/>
      <c r="F74" s="60"/>
      <c r="G74" s="61"/>
      <c r="H74" s="76"/>
      <c r="I74" s="76"/>
      <c r="J74" s="76"/>
    </row>
    <row r="75" spans="1:10" ht="15.75" thickBot="1">
      <c r="A75" s="12"/>
      <c r="B75" s="13"/>
      <c r="C75" s="37">
        <v>165</v>
      </c>
      <c r="D75" s="81"/>
      <c r="E75" s="44"/>
      <c r="F75" s="14"/>
      <c r="G75" s="65">
        <v>0</v>
      </c>
      <c r="H75" s="76"/>
      <c r="I75" s="76"/>
      <c r="J75" s="76"/>
    </row>
    <row r="76" spans="1:10" ht="26.25" customHeight="1" thickTop="1">
      <c r="A76" s="2"/>
      <c r="B76" s="22" t="s">
        <v>69</v>
      </c>
      <c r="C76" s="39" t="s">
        <v>70</v>
      </c>
      <c r="D76" s="81"/>
      <c r="E76" s="42"/>
      <c r="F76" s="60"/>
      <c r="G76" s="61"/>
      <c r="H76" s="76"/>
      <c r="I76" s="76"/>
      <c r="J76" s="76"/>
    </row>
    <row r="77" spans="1:10" ht="15.75" thickBot="1">
      <c r="A77" s="12"/>
      <c r="B77" s="13"/>
      <c r="C77" s="37">
        <v>535</v>
      </c>
      <c r="D77" s="81"/>
      <c r="E77" s="44"/>
      <c r="F77" s="14"/>
      <c r="G77" s="65">
        <v>0</v>
      </c>
      <c r="H77" s="76"/>
      <c r="I77" s="76"/>
      <c r="J77" s="76"/>
    </row>
    <row r="78" spans="1:10" ht="28.5" customHeight="1" thickTop="1">
      <c r="A78" s="2"/>
      <c r="B78" s="21" t="s">
        <v>71</v>
      </c>
      <c r="C78" s="35" t="s">
        <v>72</v>
      </c>
      <c r="D78" s="81"/>
      <c r="E78" s="42"/>
      <c r="F78" s="59"/>
      <c r="G78" s="59"/>
      <c r="H78" s="76"/>
      <c r="I78" s="76"/>
      <c r="J78" s="76"/>
    </row>
    <row r="79" spans="1:10" ht="15.75" thickBot="1">
      <c r="A79" s="12"/>
      <c r="B79" s="13"/>
      <c r="C79" s="36">
        <v>665</v>
      </c>
      <c r="D79" s="81"/>
      <c r="E79" s="44"/>
      <c r="F79" s="14"/>
      <c r="G79" s="65">
        <v>0</v>
      </c>
      <c r="H79" s="76"/>
      <c r="I79" s="76"/>
      <c r="J79" s="76"/>
    </row>
    <row r="80" spans="1:10" ht="16.5" thickBot="1" thickTop="1">
      <c r="A80" s="32"/>
      <c r="B80" s="70" t="s">
        <v>41</v>
      </c>
      <c r="C80" s="69">
        <f>SUM(C59,C61,C63,C65,C67,C69,C71,C73,C75,C77,C79)</f>
        <v>16882</v>
      </c>
      <c r="D80" s="82"/>
      <c r="E80" s="33"/>
      <c r="F80" s="34"/>
      <c r="G80" s="68">
        <f>SUM(G59,G61,G63,G65,G67,G69,G71,G73,G75,G77,G79)</f>
        <v>0</v>
      </c>
      <c r="H80" s="76"/>
      <c r="I80" s="76"/>
      <c r="J80" s="76"/>
    </row>
    <row r="81" spans="1:7" ht="36.75" customHeight="1" thickBot="1" thickTop="1">
      <c r="A81" s="11"/>
      <c r="B81" s="16" t="s">
        <v>43</v>
      </c>
      <c r="C81" s="25">
        <f>SUM(C26,C39,C48,C57,C80)</f>
        <v>69990</v>
      </c>
      <c r="D81" s="15"/>
      <c r="E81" s="83" t="s">
        <v>44</v>
      </c>
      <c r="F81" s="84"/>
      <c r="G81" s="17">
        <f>SUM(G26,G39,G48,G57,G80)</f>
        <v>0</v>
      </c>
    </row>
    <row r="82" ht="36.75" customHeight="1" thickTop="1"/>
    <row r="83" spans="1:2" ht="15">
      <c r="A83" s="4"/>
      <c r="B83" s="6" t="s">
        <v>4</v>
      </c>
    </row>
    <row r="84" ht="57" customHeight="1"/>
    <row r="85" ht="25.5" customHeight="1" thickBot="1">
      <c r="F85" s="75"/>
    </row>
    <row r="86" ht="36.75" customHeight="1">
      <c r="F86" s="67" t="s">
        <v>5</v>
      </c>
    </row>
    <row r="87" ht="36.75" customHeight="1"/>
    <row r="88" ht="36.75" customHeight="1"/>
    <row r="89" ht="36.75" customHeight="1"/>
    <row r="90" ht="36.75" customHeight="1"/>
    <row r="91" ht="36.75" customHeight="1"/>
    <row r="92" ht="36.75" customHeight="1"/>
    <row r="93" ht="36.75" customHeight="1"/>
    <row r="94" ht="36.75" customHeight="1"/>
    <row r="95" ht="36.75" customHeight="1"/>
    <row r="96" ht="36.75" customHeight="1"/>
  </sheetData>
  <mergeCells count="19">
    <mergeCell ref="A4:G4"/>
    <mergeCell ref="D6:D26"/>
    <mergeCell ref="H31:J31"/>
    <mergeCell ref="H33:J33"/>
    <mergeCell ref="H35:I35"/>
    <mergeCell ref="H37:I37"/>
    <mergeCell ref="D27:D39"/>
    <mergeCell ref="H40:I40"/>
    <mergeCell ref="H42:I42"/>
    <mergeCell ref="H44:K44"/>
    <mergeCell ref="H46:K46"/>
    <mergeCell ref="D40:D48"/>
    <mergeCell ref="E81:F81"/>
    <mergeCell ref="D49:D57"/>
    <mergeCell ref="H49:I49"/>
    <mergeCell ref="H51:I51"/>
    <mergeCell ref="H53:K53"/>
    <mergeCell ref="H55:K55"/>
    <mergeCell ref="D58:D80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Josef Matuška</cp:lastModifiedBy>
  <cp:lastPrinted>2021-06-01T11:38:24Z</cp:lastPrinted>
  <dcterms:created xsi:type="dcterms:W3CDTF">2018-05-21T11:46:33Z</dcterms:created>
  <dcterms:modified xsi:type="dcterms:W3CDTF">2021-06-23T07:54:29Z</dcterms:modified>
  <cp:category/>
  <cp:version/>
  <cp:contentType/>
  <cp:contentStatus/>
</cp:coreProperties>
</file>