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404"/>
  <workbookPr defaultThemeVersion="166925"/>
  <bookViews>
    <workbookView xWindow="0" yWindow="0" windowWidth="18930" windowHeight="12060" activeTab="0"/>
  </bookViews>
  <sheets>
    <sheet name="Laboratorní materiál" sheetId="4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<sst xmlns="http://schemas.openxmlformats.org/spreadsheetml/2006/main" count="74" uniqueCount="53">
  <si>
    <t>Popis položky</t>
  </si>
  <si>
    <t>Požadované technické a funkční vlastnosti, hodnota, množství</t>
  </si>
  <si>
    <t>takto podbarvená pole uchazeč povinně vyplní</t>
  </si>
  <si>
    <t>Předpokládaná hodnota v Kč bez DPH</t>
  </si>
  <si>
    <t>Parametry nabízeného zboží</t>
  </si>
  <si>
    <t>Střička</t>
  </si>
  <si>
    <t>Rukavice</t>
  </si>
  <si>
    <t>Blok modulární</t>
  </si>
  <si>
    <t>Sáčky</t>
  </si>
  <si>
    <t>Stojan</t>
  </si>
  <si>
    <t>Mikrozkumavka</t>
  </si>
  <si>
    <t>Vata</t>
  </si>
  <si>
    <t>Papírky</t>
  </si>
  <si>
    <t>Špachtle</t>
  </si>
  <si>
    <t>Kyselina octová</t>
  </si>
  <si>
    <t>Dimethylsulfoxid</t>
  </si>
  <si>
    <t>Fetal Bovine Serum</t>
  </si>
  <si>
    <t>Buněčné médium</t>
  </si>
  <si>
    <t>Inhibitory proteázy</t>
  </si>
  <si>
    <t>23100702
EATRIS LM
ORF</t>
  </si>
  <si>
    <t>Příloha ke Kupní smlouvě - Technická specifikace k VZ "Spotřební laboratorní materiál 10/2023"</t>
  </si>
  <si>
    <t>23100714
ODZ</t>
  </si>
  <si>
    <t>23100739
ODZ</t>
  </si>
  <si>
    <t>23100730
ODZ</t>
  </si>
  <si>
    <t>23100708
OJS</t>
  </si>
  <si>
    <t>23100710
ODZ</t>
  </si>
  <si>
    <t>23100744
ODZ</t>
  </si>
  <si>
    <t>podpis osoby oprávněné jednat za dodavatele</t>
  </si>
  <si>
    <t>Č.</t>
  </si>
  <si>
    <t>číslo obj. ÚJF</t>
  </si>
  <si>
    <t>Nabídková cena CELKEM v Kč bez DPH</t>
  </si>
  <si>
    <t>Předpokládaná hodnota</t>
  </si>
  <si>
    <t>Nabídková cena v Kč bez DPH</t>
  </si>
  <si>
    <t>Nabídková cena v Kč s DPH</t>
  </si>
  <si>
    <t>Zadavatel stanovuje tyto minimální technické požadavky:</t>
  </si>
  <si>
    <r>
      <t xml:space="preserve">lahev LDPE, 500 ml, PP odvzdušňovací uzávěr zabraňující kapání, uzávěr s přesnou tryskou, široké hrdlo, vnější průměr 70-80mm, různé barvy, </t>
    </r>
    <r>
      <rPr>
        <b/>
        <sz val="10"/>
        <color theme="1"/>
        <rFont val="Calibri"/>
        <family val="2"/>
        <scheme val="minor"/>
      </rPr>
      <t>10 ks</t>
    </r>
  </si>
  <si>
    <r>
      <t xml:space="preserve">nitrilové, tenké, obouruké, nesterilní, nepudrované, zdrsněné konečky prstů, elastické, bez ftalátů, změkčovadel a latexových proteinů, rolované manžety, velikost M, </t>
    </r>
    <r>
      <rPr>
        <b/>
        <sz val="10"/>
        <color theme="1"/>
        <rFont val="Calibri"/>
        <family val="2"/>
        <scheme val="minor"/>
      </rPr>
      <t>min. 600 ks</t>
    </r>
  </si>
  <si>
    <r>
      <t xml:space="preserve">pro suchá bloková topidla IKA, single block, pro zkumavky s kulatým dnem o průměru 15/16mm, hloubka 45-50mm, 12 pozic, </t>
    </r>
    <r>
      <rPr>
        <b/>
        <sz val="10"/>
        <color theme="1"/>
        <rFont val="Calibri"/>
        <family val="2"/>
        <scheme val="minor"/>
      </rPr>
      <t>2 ks</t>
    </r>
  </si>
  <si>
    <r>
      <t xml:space="preserve">LDPE, uzavíratelné, velikost 40x60mm, </t>
    </r>
    <r>
      <rPr>
        <b/>
        <sz val="10"/>
        <color theme="1"/>
        <rFont val="Calibri"/>
        <family val="2"/>
        <scheme val="minor"/>
      </rPr>
      <t>min. 1000 ks</t>
    </r>
  </si>
  <si>
    <r>
      <t xml:space="preserve">na mikrozkumavky 1,5ml, materiál PP, min. 100 otvorů, různé barvy, autoklávovatelný, stohovatelný, číslované řady, </t>
    </r>
    <r>
      <rPr>
        <b/>
        <sz val="10"/>
        <color theme="1"/>
        <rFont val="Calibri"/>
        <family val="2"/>
        <scheme val="minor"/>
      </rPr>
      <t>5 ks</t>
    </r>
  </si>
  <si>
    <r>
      <t xml:space="preserve">indikátorové, univerzální, pH 0-12, </t>
    </r>
    <r>
      <rPr>
        <b/>
        <sz val="10"/>
        <color theme="1"/>
        <rFont val="Calibri"/>
        <family val="2"/>
        <scheme val="minor"/>
      </rPr>
      <t>min. 500 ks</t>
    </r>
  </si>
  <si>
    <r>
      <t xml:space="preserve">s kulatou lžičkou, nerez ocel 18/10, špachtle 5x40mm, celková délka 150mm, </t>
    </r>
    <r>
      <rPr>
        <b/>
        <sz val="10"/>
        <color theme="1"/>
        <rFont val="Calibri"/>
        <family val="2"/>
        <scheme val="minor"/>
      </rPr>
      <t>1 ks</t>
    </r>
  </si>
  <si>
    <r>
      <t xml:space="preserve">ledová, 100%, analytical reagent, H₃CCOOH, CAS 64-19-7, skleněná lahev, </t>
    </r>
    <r>
      <rPr>
        <b/>
        <sz val="10"/>
        <color theme="1"/>
        <rFont val="Calibri"/>
        <family val="2"/>
        <scheme val="minor"/>
      </rPr>
      <t>3x 1l</t>
    </r>
  </si>
  <si>
    <r>
      <t xml:space="preserve">min. 99,7%, sterilně filtrované, (CH₃)₂SO, CAS 67-68-5, skleněná lahev, </t>
    </r>
    <r>
      <rPr>
        <b/>
        <sz val="10"/>
        <color theme="1"/>
        <rFont val="Calibri"/>
        <family val="2"/>
        <scheme val="minor"/>
      </rPr>
      <t>100 ml</t>
    </r>
  </si>
  <si>
    <r>
      <t xml:space="preserve">100X, koktejl, použití v savčích buňkách (AEBSF, Aprotinin, E-64, Bestatin, Leupeptin, Pepstatin), </t>
    </r>
    <r>
      <rPr>
        <b/>
        <sz val="10"/>
        <color theme="1"/>
        <rFont val="Calibri"/>
        <family val="2"/>
        <scheme val="minor"/>
      </rPr>
      <t>1 ml</t>
    </r>
  </si>
  <si>
    <r>
      <t xml:space="preserve">100X, koktejl, inhibice savčích proetáz (serin, cystein, aminopeptidázy, trypsin, asparagy), </t>
    </r>
    <r>
      <rPr>
        <b/>
        <sz val="10"/>
        <color theme="1"/>
        <rFont val="Calibri"/>
        <family val="2"/>
        <scheme val="minor"/>
      </rPr>
      <t>2 ml</t>
    </r>
  </si>
  <si>
    <r>
      <t xml:space="preserve">FBS, zanedbatelné riziko BSE, ze zemí jižní ameriky, entotoxiny ≤10 EU/ml, haemoglobin ≤25 mg/dl, zmražené, gamma irradiated, heat inactivated, </t>
    </r>
    <r>
      <rPr>
        <b/>
        <sz val="10"/>
        <color theme="1"/>
        <rFont val="Calibri"/>
        <family val="2"/>
        <scheme val="minor"/>
      </rPr>
      <t>2x 500ml</t>
    </r>
  </si>
  <si>
    <r>
      <t xml:space="preserve">DMEM, kultivační, pro zachování a udržení růstu širokého spektra savčích buněk, nízká hladina glukózy, s 4,5/g L glukózy, s L-glutaminem, se sodium pyruvátem, </t>
    </r>
    <r>
      <rPr>
        <b/>
        <sz val="10"/>
        <color theme="1"/>
        <rFont val="Calibri"/>
        <family val="2"/>
        <scheme val="minor"/>
      </rPr>
      <t>10x 500ml</t>
    </r>
  </si>
  <si>
    <r>
      <t xml:space="preserve">RPMI, kultivační, pro suspenzní kultury a jednovrstvé kultury lidských leukemických buněk, aplikace pro široké spektrum savčích a hybridomových buněk, s L-glutaminem a 25mM hepes, tekutina, </t>
    </r>
    <r>
      <rPr>
        <b/>
        <sz val="10"/>
        <color theme="1"/>
        <rFont val="Calibri"/>
        <family val="2"/>
        <scheme val="minor"/>
      </rPr>
      <t>5x 500ml</t>
    </r>
  </si>
  <si>
    <r>
      <t xml:space="preserve">materiál PP, přírodní, ploché popisovatelné víčko, odolné odstředivým silám až 11000xg, kónické dno, nesterilní dobrá chemická a teplotní odolnost, 1,5ml,    </t>
    </r>
    <r>
      <rPr>
        <b/>
        <sz val="10"/>
        <color theme="1"/>
        <rFont val="Calibri"/>
        <family val="2"/>
        <scheme val="minor"/>
      </rPr>
      <t>1000 ks</t>
    </r>
  </si>
  <si>
    <r>
      <t xml:space="preserve">buničitá, přířezy, 300x400 mm </t>
    </r>
    <r>
      <rPr>
        <sz val="10"/>
        <color rgb="FFFF0000"/>
        <rFont val="Calibri"/>
        <family val="2"/>
        <scheme val="minor"/>
      </rPr>
      <t>/ nebo 200x300 mm</t>
    </r>
    <r>
      <rPr>
        <sz val="10"/>
        <color theme="1"/>
        <rFont val="Calibri"/>
        <family val="2"/>
        <scheme val="minor"/>
      </rPr>
      <t xml:space="preserve">, </t>
    </r>
    <r>
      <rPr>
        <b/>
        <sz val="10"/>
        <color theme="1"/>
        <rFont val="Calibri"/>
        <family val="2"/>
        <scheme val="minor"/>
      </rPr>
      <t>min. 20 kg</t>
    </r>
    <r>
      <rPr>
        <sz val="10"/>
        <color theme="1"/>
        <rFont val="Calibri"/>
        <family val="2"/>
        <scheme val="minor"/>
      </rPr>
      <t xml:space="preserve"> (20 x 1 kg, nebo 10 x 2 kg, atpod.)</t>
    </r>
  </si>
  <si>
    <r>
      <t>250 ml, PE/</t>
    </r>
    <r>
      <rPr>
        <sz val="10"/>
        <color rgb="FFFF0000"/>
        <rFont val="Calibri"/>
        <family val="2"/>
        <scheme val="minor"/>
      </rPr>
      <t>PP</t>
    </r>
    <r>
      <rPr>
        <sz val="10"/>
        <color theme="1"/>
        <rFont val="Calibri"/>
        <family val="2"/>
        <scheme val="minor"/>
      </rPr>
      <t xml:space="preserve">, hrdlo GL 45, </t>
    </r>
    <r>
      <rPr>
        <b/>
        <sz val="10"/>
        <color theme="1"/>
        <rFont val="Calibri"/>
        <family val="2"/>
        <scheme val="minor"/>
      </rPr>
      <t>2 ks</t>
    </r>
  </si>
  <si>
    <r>
      <t>integrální, širokohrdlá, HDPE/PP/</t>
    </r>
    <r>
      <rPr>
        <sz val="10"/>
        <color rgb="FFFF0000"/>
        <rFont val="Calibri"/>
        <family val="2"/>
        <scheme val="minor"/>
      </rPr>
      <t>LDPE</t>
    </r>
    <r>
      <rPr>
        <sz val="10"/>
        <color theme="1"/>
        <rFont val="Calibri"/>
        <family val="2"/>
        <scheme val="minor"/>
      </rPr>
      <t xml:space="preserve"> 250 ml, bezbarvá, </t>
    </r>
    <r>
      <rPr>
        <b/>
        <sz val="10"/>
        <color theme="1"/>
        <rFont val="Calibri"/>
        <family val="2"/>
        <scheme val="minor"/>
      </rPr>
      <t>2 ks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</si>
</sst>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b/>
      <sz val="11"/>
      <name val="Calibri"/>
      <family val="2"/>
      <scheme val="minor"/>
    </font>
    <font>
      <sz val="10"/>
      <color rgb="FF000000"/>
      <name val="Arial"/>
      <family val="2"/>
    </font>
    <font>
      <sz val="11"/>
      <name val="Calibri"/>
      <family val="2"/>
      <scheme val="minor"/>
    </font>
    <font>
      <b/>
      <sz val="14"/>
      <color theme="4" tint="-0.24997000396251678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8" tint="0.7999799847602844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double"/>
    </border>
    <border>
      <left style="thin"/>
      <right style="thin"/>
      <top style="thin"/>
      <bottom style="double"/>
    </border>
    <border>
      <left style="thin"/>
      <right style="thin"/>
      <top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medium"/>
      <top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double"/>
    </border>
    <border>
      <left style="medium"/>
      <right style="thin"/>
      <top/>
      <bottom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 style="medium"/>
      <top style="double"/>
      <bottom/>
    </border>
    <border>
      <left style="thin"/>
      <right style="medium"/>
      <top/>
      <bottom style="double"/>
    </border>
    <border>
      <left style="medium"/>
      <right/>
      <top/>
      <bottom style="medium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double"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>
      <alignment/>
      <protection/>
    </xf>
  </cellStyleXfs>
  <cellXfs count="56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top"/>
    </xf>
    <xf numFmtId="0" fontId="6" fillId="2" borderId="1" xfId="0" applyFont="1" applyFill="1" applyBorder="1" applyAlignment="1">
      <alignment horizontal="left" vertical="center" wrapText="1"/>
    </xf>
    <xf numFmtId="164" fontId="3" fillId="2" borderId="1" xfId="0" applyNumberFormat="1" applyFont="1" applyFill="1" applyBorder="1" applyAlignment="1">
      <alignment horizontal="left" vertical="center" wrapText="1"/>
    </xf>
    <xf numFmtId="0" fontId="5" fillId="0" borderId="0" xfId="20" applyAlignment="1">
      <alignment/>
    </xf>
    <xf numFmtId="0" fontId="4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0" fillId="3" borderId="2" xfId="0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3" xfId="0" applyBorder="1" applyAlignment="1">
      <alignment horizontal="center" vertical="center"/>
    </xf>
    <xf numFmtId="0" fontId="3" fillId="3" borderId="1" xfId="20" applyFont="1" applyFill="1" applyBorder="1" applyAlignment="1">
      <alignment vertical="top" wrapText="1"/>
    </xf>
    <xf numFmtId="0" fontId="3" fillId="4" borderId="4" xfId="0" applyFont="1" applyFill="1" applyBorder="1" applyAlignment="1">
      <alignment horizontal="left" vertical="center"/>
    </xf>
    <xf numFmtId="0" fontId="11" fillId="4" borderId="5" xfId="0" applyFont="1" applyFill="1" applyBorder="1" applyAlignment="1">
      <alignment horizontal="right" vertical="center" wrapText="1"/>
    </xf>
    <xf numFmtId="164" fontId="2" fillId="4" borderId="5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3" fillId="0" borderId="0" xfId="0" applyFont="1" applyBorder="1" applyAlignment="1">
      <alignment horizontal="left" wrapText="1"/>
    </xf>
    <xf numFmtId="0" fontId="3" fillId="0" borderId="0" xfId="0" applyFont="1" applyAlignment="1">
      <alignment horizontal="center" vertical="center"/>
    </xf>
    <xf numFmtId="164" fontId="2" fillId="5" borderId="6" xfId="0" applyNumberFormat="1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8" xfId="0" applyBorder="1"/>
    <xf numFmtId="164" fontId="0" fillId="5" borderId="9" xfId="0" applyNumberFormat="1" applyFill="1" applyBorder="1" applyAlignment="1">
      <alignment horizontal="center" vertical="center"/>
    </xf>
    <xf numFmtId="0" fontId="2" fillId="5" borderId="10" xfId="0" applyFont="1" applyFill="1" applyBorder="1" applyAlignment="1">
      <alignment horizontal="center" vertical="center"/>
    </xf>
    <xf numFmtId="0" fontId="2" fillId="5" borderId="11" xfId="0" applyFont="1" applyFill="1" applyBorder="1" applyAlignment="1">
      <alignment horizontal="center" vertical="center"/>
    </xf>
    <xf numFmtId="0" fontId="2" fillId="5" borderId="11" xfId="0" applyFont="1" applyFill="1" applyBorder="1" applyAlignment="1">
      <alignment horizontal="center" vertical="center" wrapText="1"/>
    </xf>
    <xf numFmtId="0" fontId="2" fillId="5" borderId="12" xfId="0" applyFont="1" applyFill="1" applyBorder="1" applyAlignment="1">
      <alignment horizontal="center" vertical="center" wrapText="1"/>
    </xf>
    <xf numFmtId="164" fontId="2" fillId="5" borderId="13" xfId="0" applyNumberFormat="1" applyFont="1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/>
    </xf>
    <xf numFmtId="0" fontId="6" fillId="2" borderId="15" xfId="0" applyFont="1" applyFill="1" applyBorder="1" applyAlignment="1">
      <alignment horizontal="left" vertical="center" wrapText="1"/>
    </xf>
    <xf numFmtId="164" fontId="3" fillId="2" borderId="15" xfId="0" applyNumberFormat="1" applyFont="1" applyFill="1" applyBorder="1" applyAlignment="1">
      <alignment horizontal="left" vertical="center" wrapText="1"/>
    </xf>
    <xf numFmtId="0" fontId="3" fillId="3" borderId="15" xfId="20" applyFont="1" applyFill="1" applyBorder="1" applyAlignment="1">
      <alignment vertical="top" wrapText="1"/>
    </xf>
    <xf numFmtId="0" fontId="0" fillId="4" borderId="16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6" fillId="2" borderId="19" xfId="0" applyFont="1" applyFill="1" applyBorder="1" applyAlignment="1">
      <alignment horizontal="left" vertical="center" wrapText="1"/>
    </xf>
    <xf numFmtId="164" fontId="3" fillId="2" borderId="19" xfId="0" applyNumberFormat="1" applyFont="1" applyFill="1" applyBorder="1" applyAlignment="1">
      <alignment horizontal="left" vertical="center" wrapText="1"/>
    </xf>
    <xf numFmtId="0" fontId="3" fillId="3" borderId="19" xfId="20" applyFont="1" applyFill="1" applyBorder="1" applyAlignment="1">
      <alignment vertical="top" wrapText="1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0" fillId="5" borderId="20" xfId="0" applyFill="1" applyBorder="1" applyAlignment="1">
      <alignment horizontal="center" vertical="center" wrapText="1"/>
    </xf>
    <xf numFmtId="0" fontId="0" fillId="5" borderId="21" xfId="0" applyFill="1" applyBorder="1" applyAlignment="1">
      <alignment horizontal="center" vertical="center" wrapText="1"/>
    </xf>
    <xf numFmtId="164" fontId="8" fillId="3" borderId="22" xfId="20" applyNumberFormat="1" applyFont="1" applyFill="1" applyBorder="1" applyAlignment="1">
      <alignment horizontal="center" vertical="center" wrapText="1"/>
    </xf>
    <xf numFmtId="164" fontId="8" fillId="3" borderId="23" xfId="20" applyNumberFormat="1" applyFont="1" applyFill="1" applyBorder="1" applyAlignment="1">
      <alignment horizontal="center" vertical="center" wrapText="1"/>
    </xf>
    <xf numFmtId="0" fontId="2" fillId="5" borderId="24" xfId="0" applyFont="1" applyFill="1" applyBorder="1" applyAlignment="1">
      <alignment horizontal="left" vertical="center"/>
    </xf>
    <xf numFmtId="0" fontId="2" fillId="5" borderId="21" xfId="0" applyFont="1" applyFill="1" applyBorder="1" applyAlignment="1">
      <alignment horizontal="left" vertical="center"/>
    </xf>
    <xf numFmtId="0" fontId="2" fillId="5" borderId="25" xfId="0" applyFont="1" applyFill="1" applyBorder="1" applyAlignment="1">
      <alignment horizontal="center" vertical="center" wrapText="1"/>
    </xf>
    <xf numFmtId="0" fontId="2" fillId="5" borderId="26" xfId="0" applyFont="1" applyFill="1" applyBorder="1" applyAlignment="1">
      <alignment horizontal="center" vertical="center" wrapText="1"/>
    </xf>
    <xf numFmtId="164" fontId="8" fillId="3" borderId="12" xfId="20" applyNumberFormat="1" applyFont="1" applyFill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Normální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1"/>
  <sheetViews>
    <sheetView showGridLines="0" tabSelected="1" workbookViewId="0" topLeftCell="A1">
      <selection activeCell="C29" sqref="C29"/>
    </sheetView>
  </sheetViews>
  <sheetFormatPr defaultColWidth="9.140625" defaultRowHeight="15"/>
  <cols>
    <col min="1" max="1" width="5.140625" style="2" customWidth="1"/>
    <col min="2" max="2" width="29.00390625" style="1" customWidth="1"/>
    <col min="3" max="3" width="64.8515625" style="0" customWidth="1"/>
    <col min="4" max="4" width="9.57421875" style="21" customWidth="1"/>
    <col min="5" max="5" width="41.8515625" style="0" customWidth="1"/>
    <col min="6" max="6" width="13.140625" style="0" customWidth="1"/>
  </cols>
  <sheetData>
    <row r="1" spans="1:4" ht="18.75">
      <c r="A1" s="9" t="s">
        <v>20</v>
      </c>
      <c r="B1" s="9"/>
      <c r="C1" s="8"/>
      <c r="D1" s="19"/>
    </row>
    <row r="2" spans="1:4" ht="14.25" customHeight="1">
      <c r="A2" s="10"/>
      <c r="B2" s="10"/>
      <c r="C2" s="8"/>
      <c r="D2" s="19"/>
    </row>
    <row r="3" spans="1:4" ht="18.75">
      <c r="A3" s="11"/>
      <c r="B3" s="12" t="s">
        <v>2</v>
      </c>
      <c r="C3" s="8"/>
      <c r="D3" s="19"/>
    </row>
    <row r="4" spans="1:4" ht="12.75" customHeight="1">
      <c r="A4" s="8"/>
      <c r="B4" s="8"/>
      <c r="D4" s="20"/>
    </row>
    <row r="5" ht="15.75" thickBot="1">
      <c r="A5" s="3" t="s">
        <v>34</v>
      </c>
    </row>
    <row r="6" spans="1:6" ht="45.75" thickBot="1">
      <c r="A6" s="26" t="s">
        <v>28</v>
      </c>
      <c r="B6" s="27" t="s">
        <v>0</v>
      </c>
      <c r="C6" s="27" t="s">
        <v>1</v>
      </c>
      <c r="D6" s="28" t="s">
        <v>29</v>
      </c>
      <c r="E6" s="28" t="s">
        <v>4</v>
      </c>
      <c r="F6" s="29" t="s">
        <v>30</v>
      </c>
    </row>
    <row r="7" spans="1:14" ht="25.5">
      <c r="A7" s="31">
        <v>1</v>
      </c>
      <c r="B7" s="32" t="s">
        <v>5</v>
      </c>
      <c r="C7" s="33" t="s">
        <v>35</v>
      </c>
      <c r="D7" s="55" t="s">
        <v>21</v>
      </c>
      <c r="E7" s="34"/>
      <c r="F7" s="51">
        <v>0</v>
      </c>
      <c r="G7" s="7"/>
      <c r="H7" s="7"/>
      <c r="I7" s="7"/>
      <c r="J7" s="7"/>
      <c r="K7" s="7"/>
      <c r="L7" s="7"/>
      <c r="M7" s="7"/>
      <c r="N7" s="7"/>
    </row>
    <row r="8" spans="1:6" ht="15.75" thickBot="1">
      <c r="A8" s="35"/>
      <c r="B8" s="17" t="s">
        <v>31</v>
      </c>
      <c r="C8" s="18">
        <v>2080</v>
      </c>
      <c r="D8" s="53"/>
      <c r="E8" s="16"/>
      <c r="F8" s="46"/>
    </row>
    <row r="9" spans="1:14" ht="39" thickTop="1">
      <c r="A9" s="36">
        <v>2</v>
      </c>
      <c r="B9" s="5" t="s">
        <v>6</v>
      </c>
      <c r="C9" s="6" t="s">
        <v>36</v>
      </c>
      <c r="D9" s="52" t="s">
        <v>22</v>
      </c>
      <c r="E9" s="15"/>
      <c r="F9" s="45">
        <v>0</v>
      </c>
      <c r="G9" s="7"/>
      <c r="H9" s="7"/>
      <c r="I9" s="7"/>
      <c r="J9" s="7"/>
      <c r="K9" s="7"/>
      <c r="L9" s="7"/>
      <c r="M9" s="7"/>
      <c r="N9" s="7"/>
    </row>
    <row r="10" spans="1:6" ht="15.75" thickBot="1">
      <c r="A10" s="35"/>
      <c r="B10" s="17" t="s">
        <v>31</v>
      </c>
      <c r="C10" s="18">
        <v>1620</v>
      </c>
      <c r="D10" s="53"/>
      <c r="E10" s="16"/>
      <c r="F10" s="46"/>
    </row>
    <row r="11" spans="1:14" ht="26.25" thickTop="1">
      <c r="A11" s="36">
        <v>3</v>
      </c>
      <c r="B11" s="5" t="s">
        <v>7</v>
      </c>
      <c r="C11" s="6" t="s">
        <v>37</v>
      </c>
      <c r="D11" s="52" t="s">
        <v>23</v>
      </c>
      <c r="E11" s="15"/>
      <c r="F11" s="45">
        <v>0</v>
      </c>
      <c r="G11" s="7"/>
      <c r="H11" s="7"/>
      <c r="I11" s="7"/>
      <c r="J11" s="7"/>
      <c r="K11" s="7"/>
      <c r="L11" s="7"/>
      <c r="M11" s="7"/>
      <c r="N11" s="7"/>
    </row>
    <row r="12" spans="1:6" ht="15.75" thickBot="1">
      <c r="A12" s="35"/>
      <c r="B12" s="17" t="s">
        <v>31</v>
      </c>
      <c r="C12" s="18">
        <v>5260</v>
      </c>
      <c r="D12" s="53"/>
      <c r="E12" s="16"/>
      <c r="F12" s="46"/>
    </row>
    <row r="13" spans="1:14" ht="15.75" thickTop="1">
      <c r="A13" s="36">
        <v>4</v>
      </c>
      <c r="B13" s="5" t="s">
        <v>8</v>
      </c>
      <c r="C13" s="6" t="s">
        <v>38</v>
      </c>
      <c r="D13" s="52" t="s">
        <v>24</v>
      </c>
      <c r="E13" s="15"/>
      <c r="F13" s="45">
        <v>0</v>
      </c>
      <c r="G13" s="7"/>
      <c r="H13" s="7"/>
      <c r="I13" s="7"/>
      <c r="J13" s="7"/>
      <c r="K13" s="7"/>
      <c r="L13" s="7"/>
      <c r="M13" s="7"/>
      <c r="N13" s="7"/>
    </row>
    <row r="14" spans="1:6" ht="15.75" thickBot="1">
      <c r="A14" s="35"/>
      <c r="B14" s="17" t="s">
        <v>31</v>
      </c>
      <c r="C14" s="18">
        <v>165</v>
      </c>
      <c r="D14" s="53"/>
      <c r="E14" s="16"/>
      <c r="F14" s="46"/>
    </row>
    <row r="15" spans="1:14" ht="26.25" thickTop="1">
      <c r="A15" s="36">
        <v>5</v>
      </c>
      <c r="B15" s="5" t="s">
        <v>9</v>
      </c>
      <c r="C15" s="6" t="s">
        <v>39</v>
      </c>
      <c r="D15" s="53"/>
      <c r="E15" s="15"/>
      <c r="F15" s="45">
        <v>0</v>
      </c>
      <c r="G15" s="7"/>
      <c r="H15" s="7"/>
      <c r="I15" s="7"/>
      <c r="J15" s="7"/>
      <c r="K15" s="7"/>
      <c r="L15" s="7"/>
      <c r="M15" s="7"/>
      <c r="N15" s="7"/>
    </row>
    <row r="16" spans="1:6" ht="15.75" thickBot="1">
      <c r="A16" s="35"/>
      <c r="B16" s="17" t="s">
        <v>31</v>
      </c>
      <c r="C16" s="18">
        <v>1030</v>
      </c>
      <c r="D16" s="53"/>
      <c r="E16" s="16"/>
      <c r="F16" s="46"/>
    </row>
    <row r="17" spans="1:14" ht="39" thickTop="1">
      <c r="A17" s="36">
        <v>6</v>
      </c>
      <c r="B17" s="5" t="s">
        <v>10</v>
      </c>
      <c r="C17" s="6" t="s">
        <v>49</v>
      </c>
      <c r="D17" s="53"/>
      <c r="E17" s="15"/>
      <c r="F17" s="45">
        <v>0</v>
      </c>
      <c r="G17" s="7"/>
      <c r="H17" s="7"/>
      <c r="I17" s="7"/>
      <c r="J17" s="7"/>
      <c r="K17" s="7"/>
      <c r="L17" s="7"/>
      <c r="M17" s="7"/>
      <c r="N17" s="7"/>
    </row>
    <row r="18" spans="1:6" ht="15.75" thickBot="1">
      <c r="A18" s="35"/>
      <c r="B18" s="17" t="s">
        <v>31</v>
      </c>
      <c r="C18" s="18">
        <v>390</v>
      </c>
      <c r="D18" s="53"/>
      <c r="E18" s="16"/>
      <c r="F18" s="46"/>
    </row>
    <row r="19" spans="1:14" ht="26.25" thickTop="1">
      <c r="A19" s="36">
        <v>7</v>
      </c>
      <c r="B19" s="5" t="s">
        <v>11</v>
      </c>
      <c r="C19" s="6" t="s">
        <v>50</v>
      </c>
      <c r="D19" s="53"/>
      <c r="E19" s="15"/>
      <c r="F19" s="45">
        <v>0</v>
      </c>
      <c r="G19" s="7"/>
      <c r="H19" s="7"/>
      <c r="I19" s="7"/>
      <c r="J19" s="7"/>
      <c r="K19" s="7"/>
      <c r="L19" s="7"/>
      <c r="M19" s="7"/>
      <c r="N19" s="7"/>
    </row>
    <row r="20" spans="1:6" ht="15.75" thickBot="1">
      <c r="A20" s="35"/>
      <c r="B20" s="17" t="s">
        <v>31</v>
      </c>
      <c r="C20" s="18">
        <v>2860</v>
      </c>
      <c r="D20" s="53"/>
      <c r="E20" s="16"/>
      <c r="F20" s="46"/>
    </row>
    <row r="21" spans="1:14" ht="15.75" thickTop="1">
      <c r="A21" s="36">
        <v>8</v>
      </c>
      <c r="B21" s="5" t="s">
        <v>12</v>
      </c>
      <c r="C21" s="6" t="s">
        <v>40</v>
      </c>
      <c r="D21" s="53"/>
      <c r="E21" s="15"/>
      <c r="F21" s="45">
        <v>0</v>
      </c>
      <c r="G21" s="7"/>
      <c r="H21" s="7"/>
      <c r="I21" s="7"/>
      <c r="J21" s="7"/>
      <c r="K21" s="7"/>
      <c r="L21" s="7"/>
      <c r="M21" s="7"/>
      <c r="N21" s="7"/>
    </row>
    <row r="22" spans="1:6" ht="15.75" thickBot="1">
      <c r="A22" s="35"/>
      <c r="B22" s="17" t="s">
        <v>31</v>
      </c>
      <c r="C22" s="18">
        <v>870</v>
      </c>
      <c r="D22" s="53"/>
      <c r="E22" s="16"/>
      <c r="F22" s="46"/>
    </row>
    <row r="23" spans="1:14" ht="26.25" thickTop="1">
      <c r="A23" s="36">
        <v>9</v>
      </c>
      <c r="B23" s="5" t="s">
        <v>13</v>
      </c>
      <c r="C23" s="6" t="s">
        <v>41</v>
      </c>
      <c r="D23" s="53"/>
      <c r="E23" s="15"/>
      <c r="F23" s="45">
        <v>0</v>
      </c>
      <c r="G23" s="7"/>
      <c r="H23" s="7"/>
      <c r="I23" s="7"/>
      <c r="J23" s="7"/>
      <c r="K23" s="7"/>
      <c r="L23" s="7"/>
      <c r="M23" s="7"/>
      <c r="N23" s="7"/>
    </row>
    <row r="24" spans="1:6" ht="15.75" thickBot="1">
      <c r="A24" s="35"/>
      <c r="B24" s="17" t="s">
        <v>31</v>
      </c>
      <c r="C24" s="18">
        <v>145</v>
      </c>
      <c r="D24" s="53"/>
      <c r="E24" s="16"/>
      <c r="F24" s="46"/>
    </row>
    <row r="25" spans="1:14" ht="15.75" thickTop="1">
      <c r="A25" s="36">
        <v>10</v>
      </c>
      <c r="B25" s="5" t="s">
        <v>5</v>
      </c>
      <c r="C25" s="6" t="s">
        <v>52</v>
      </c>
      <c r="D25" s="53"/>
      <c r="E25" s="15"/>
      <c r="F25" s="45">
        <v>0</v>
      </c>
      <c r="G25" s="7"/>
      <c r="H25" s="7"/>
      <c r="I25" s="7"/>
      <c r="J25" s="7"/>
      <c r="K25" s="7"/>
      <c r="L25" s="7"/>
      <c r="M25" s="7"/>
      <c r="N25" s="7"/>
    </row>
    <row r="26" spans="1:6" ht="15.75" thickBot="1">
      <c r="A26" s="35"/>
      <c r="B26" s="17" t="s">
        <v>31</v>
      </c>
      <c r="C26" s="18">
        <v>345</v>
      </c>
      <c r="D26" s="53"/>
      <c r="E26" s="16"/>
      <c r="F26" s="46"/>
    </row>
    <row r="27" spans="1:14" ht="15.75" thickTop="1">
      <c r="A27" s="36">
        <v>11</v>
      </c>
      <c r="B27" s="5" t="s">
        <v>5</v>
      </c>
      <c r="C27" s="6" t="s">
        <v>51</v>
      </c>
      <c r="D27" s="53"/>
      <c r="E27" s="15"/>
      <c r="F27" s="45">
        <v>0</v>
      </c>
      <c r="G27" s="7"/>
      <c r="H27" s="7"/>
      <c r="I27" s="7"/>
      <c r="J27" s="7"/>
      <c r="K27" s="7"/>
      <c r="L27" s="7"/>
      <c r="M27" s="7"/>
      <c r="N27" s="7"/>
    </row>
    <row r="28" spans="1:6" ht="15.75" thickBot="1">
      <c r="A28" s="35"/>
      <c r="B28" s="17" t="s">
        <v>31</v>
      </c>
      <c r="C28" s="18">
        <v>90</v>
      </c>
      <c r="D28" s="54"/>
      <c r="E28" s="16"/>
      <c r="F28" s="46"/>
    </row>
    <row r="29" spans="1:14" ht="15.75" thickTop="1">
      <c r="A29" s="36">
        <v>12</v>
      </c>
      <c r="B29" s="5" t="s">
        <v>14</v>
      </c>
      <c r="C29" s="6" t="s">
        <v>42</v>
      </c>
      <c r="D29" s="52" t="s">
        <v>25</v>
      </c>
      <c r="E29" s="15"/>
      <c r="F29" s="45">
        <v>0</v>
      </c>
      <c r="G29" s="7"/>
      <c r="H29" s="7"/>
      <c r="I29" s="7"/>
      <c r="J29" s="7"/>
      <c r="K29" s="7"/>
      <c r="L29" s="7"/>
      <c r="M29" s="7"/>
      <c r="N29" s="7"/>
    </row>
    <row r="30" spans="1:6" ht="15.75" thickBot="1">
      <c r="A30" s="35"/>
      <c r="B30" s="17" t="s">
        <v>31</v>
      </c>
      <c r="C30" s="18">
        <v>495</v>
      </c>
      <c r="D30" s="53"/>
      <c r="E30" s="16"/>
      <c r="F30" s="46"/>
    </row>
    <row r="31" spans="1:14" ht="15.75" thickTop="1">
      <c r="A31" s="36">
        <v>13</v>
      </c>
      <c r="B31" s="5" t="s">
        <v>15</v>
      </c>
      <c r="C31" s="6" t="s">
        <v>43</v>
      </c>
      <c r="D31" s="52" t="s">
        <v>26</v>
      </c>
      <c r="E31" s="15"/>
      <c r="F31" s="45">
        <v>0</v>
      </c>
      <c r="G31" s="7"/>
      <c r="H31" s="7"/>
      <c r="I31" s="7"/>
      <c r="J31" s="7"/>
      <c r="K31" s="7"/>
      <c r="L31" s="7"/>
      <c r="M31" s="7"/>
      <c r="N31" s="7"/>
    </row>
    <row r="32" spans="1:6" ht="15.75" thickBot="1">
      <c r="A32" s="35"/>
      <c r="B32" s="17" t="s">
        <v>31</v>
      </c>
      <c r="C32" s="18">
        <v>7520</v>
      </c>
      <c r="D32" s="53"/>
      <c r="E32" s="16"/>
      <c r="F32" s="46"/>
    </row>
    <row r="33" spans="1:14" ht="39" thickTop="1">
      <c r="A33" s="37">
        <v>14</v>
      </c>
      <c r="B33" s="38" t="s">
        <v>16</v>
      </c>
      <c r="C33" s="39" t="s">
        <v>46</v>
      </c>
      <c r="D33" s="52" t="s">
        <v>19</v>
      </c>
      <c r="E33" s="40"/>
      <c r="F33" s="45">
        <v>0</v>
      </c>
      <c r="G33" s="7"/>
      <c r="H33" s="7"/>
      <c r="I33" s="7"/>
      <c r="J33" s="7"/>
      <c r="K33" s="7"/>
      <c r="L33" s="7"/>
      <c r="M33" s="7"/>
      <c r="N33" s="7"/>
    </row>
    <row r="34" spans="1:6" ht="15.75" thickBot="1">
      <c r="A34" s="35"/>
      <c r="B34" s="17" t="s">
        <v>31</v>
      </c>
      <c r="C34" s="18">
        <v>18000</v>
      </c>
      <c r="D34" s="53"/>
      <c r="E34" s="16"/>
      <c r="F34" s="46"/>
    </row>
    <row r="35" spans="1:14" ht="39" thickTop="1">
      <c r="A35" s="36">
        <v>15</v>
      </c>
      <c r="B35" s="5" t="s">
        <v>17</v>
      </c>
      <c r="C35" s="6" t="s">
        <v>48</v>
      </c>
      <c r="D35" s="53"/>
      <c r="E35" s="15"/>
      <c r="F35" s="45">
        <v>0</v>
      </c>
      <c r="G35" s="7"/>
      <c r="H35" s="7"/>
      <c r="I35" s="7"/>
      <c r="J35" s="7"/>
      <c r="K35" s="7"/>
      <c r="L35" s="7"/>
      <c r="M35" s="7"/>
      <c r="N35" s="7"/>
    </row>
    <row r="36" spans="1:6" ht="15.75" thickBot="1">
      <c r="A36" s="35"/>
      <c r="B36" s="17" t="s">
        <v>31</v>
      </c>
      <c r="C36" s="18">
        <v>1025</v>
      </c>
      <c r="D36" s="53"/>
      <c r="E36" s="16"/>
      <c r="F36" s="46"/>
    </row>
    <row r="37" spans="1:14" ht="39" thickTop="1">
      <c r="A37" s="36">
        <v>16</v>
      </c>
      <c r="B37" s="5" t="s">
        <v>17</v>
      </c>
      <c r="C37" s="6" t="s">
        <v>47</v>
      </c>
      <c r="D37" s="53"/>
      <c r="E37" s="15"/>
      <c r="F37" s="45">
        <v>0</v>
      </c>
      <c r="G37" s="7"/>
      <c r="H37" s="7"/>
      <c r="I37" s="7"/>
      <c r="J37" s="7"/>
      <c r="K37" s="7"/>
      <c r="L37" s="7"/>
      <c r="M37" s="7"/>
      <c r="N37" s="7"/>
    </row>
    <row r="38" spans="1:6" ht="15.75" thickBot="1">
      <c r="A38" s="35"/>
      <c r="B38" s="17" t="s">
        <v>31</v>
      </c>
      <c r="C38" s="18">
        <v>1685</v>
      </c>
      <c r="D38" s="53"/>
      <c r="E38" s="16"/>
      <c r="F38" s="46"/>
    </row>
    <row r="39" spans="1:14" ht="26.25" thickTop="1">
      <c r="A39" s="36">
        <v>17</v>
      </c>
      <c r="B39" s="5" t="s">
        <v>18</v>
      </c>
      <c r="C39" s="6" t="s">
        <v>44</v>
      </c>
      <c r="D39" s="53"/>
      <c r="E39" s="15"/>
      <c r="F39" s="45">
        <v>0</v>
      </c>
      <c r="G39" s="7"/>
      <c r="H39" s="7"/>
      <c r="I39" s="7"/>
      <c r="J39" s="7"/>
      <c r="K39" s="7"/>
      <c r="L39" s="7"/>
      <c r="M39" s="7"/>
      <c r="N39" s="7"/>
    </row>
    <row r="40" spans="1:6" ht="15.75" thickBot="1">
      <c r="A40" s="35"/>
      <c r="B40" s="17" t="s">
        <v>31</v>
      </c>
      <c r="C40" s="18">
        <v>2500</v>
      </c>
      <c r="D40" s="53"/>
      <c r="E40" s="16"/>
      <c r="F40" s="46"/>
    </row>
    <row r="41" spans="1:14" ht="26.25" thickTop="1">
      <c r="A41" s="36">
        <v>18</v>
      </c>
      <c r="B41" s="5" t="s">
        <v>18</v>
      </c>
      <c r="C41" s="6" t="s">
        <v>45</v>
      </c>
      <c r="D41" s="53"/>
      <c r="E41" s="15"/>
      <c r="F41" s="45">
        <v>0</v>
      </c>
      <c r="G41" s="7"/>
      <c r="H41" s="7"/>
      <c r="I41" s="7"/>
      <c r="J41" s="7"/>
      <c r="K41" s="7"/>
      <c r="L41" s="7"/>
      <c r="M41" s="7"/>
      <c r="N41" s="7"/>
    </row>
    <row r="42" spans="1:6" ht="15.75" thickBot="1">
      <c r="A42" s="35"/>
      <c r="B42" s="17" t="s">
        <v>31</v>
      </c>
      <c r="C42" s="18">
        <v>3520</v>
      </c>
      <c r="D42" s="54"/>
      <c r="E42" s="16"/>
      <c r="F42" s="46"/>
    </row>
    <row r="43" spans="1:6" ht="16.5" thickBot="1" thickTop="1">
      <c r="A43" s="47" t="s">
        <v>3</v>
      </c>
      <c r="B43" s="48"/>
      <c r="C43" s="22">
        <f>SUM(C42+C40+C38+C36+C34+C32+C30+C28+C26+C24+C22+C20+C18+C16+C14+C12+C10+C8)</f>
        <v>49600</v>
      </c>
      <c r="D43" s="49" t="s">
        <v>32</v>
      </c>
      <c r="E43" s="50"/>
      <c r="F43" s="30">
        <f>SUM(F7:F42)</f>
        <v>0</v>
      </c>
    </row>
    <row r="44" spans="1:6" ht="15.75" thickBot="1">
      <c r="A44" s="23"/>
      <c r="C44" s="24"/>
      <c r="D44" s="43" t="s">
        <v>33</v>
      </c>
      <c r="E44" s="44"/>
      <c r="F44" s="25">
        <f>SUM(F43*1.21)</f>
        <v>0</v>
      </c>
    </row>
    <row r="45" spans="1:6" ht="15">
      <c r="A45" s="41"/>
      <c r="C45" s="42"/>
      <c r="D45" s="42"/>
      <c r="E45" s="42"/>
      <c r="F45" s="42"/>
    </row>
    <row r="46" spans="1:6" ht="15">
      <c r="A46" s="41"/>
      <c r="C46" s="42"/>
      <c r="D46" s="42"/>
      <c r="E46" s="42"/>
      <c r="F46" s="42"/>
    </row>
    <row r="47" spans="1:6" ht="15">
      <c r="A47" s="41"/>
      <c r="C47" s="42"/>
      <c r="D47" s="42"/>
      <c r="E47" s="42"/>
      <c r="F47" s="42"/>
    </row>
    <row r="48" spans="1:6" ht="15">
      <c r="A48" s="41"/>
      <c r="C48" s="42"/>
      <c r="D48" s="42"/>
      <c r="E48" s="42"/>
      <c r="F48" s="42"/>
    </row>
    <row r="49" ht="15">
      <c r="E49" s="14"/>
    </row>
    <row r="50" ht="15">
      <c r="E50" s="13" t="s">
        <v>27</v>
      </c>
    </row>
    <row r="51" ht="15">
      <c r="E51" s="4"/>
    </row>
  </sheetData>
  <mergeCells count="28">
    <mergeCell ref="D31:D32"/>
    <mergeCell ref="D33:D42"/>
    <mergeCell ref="D7:D8"/>
    <mergeCell ref="D9:D10"/>
    <mergeCell ref="D11:D12"/>
    <mergeCell ref="D13:D28"/>
    <mergeCell ref="D29:D30"/>
    <mergeCell ref="F7:F8"/>
    <mergeCell ref="F9:F10"/>
    <mergeCell ref="F11:F12"/>
    <mergeCell ref="F13:F14"/>
    <mergeCell ref="F15:F16"/>
    <mergeCell ref="F17:F18"/>
    <mergeCell ref="F19:F20"/>
    <mergeCell ref="F21:F22"/>
    <mergeCell ref="F23:F24"/>
    <mergeCell ref="F25:F26"/>
    <mergeCell ref="F27:F28"/>
    <mergeCell ref="F29:F30"/>
    <mergeCell ref="F31:F32"/>
    <mergeCell ref="F33:F34"/>
    <mergeCell ref="F35:F36"/>
    <mergeCell ref="D44:E44"/>
    <mergeCell ref="F37:F38"/>
    <mergeCell ref="F39:F40"/>
    <mergeCell ref="F41:F42"/>
    <mergeCell ref="A43:B43"/>
    <mergeCell ref="D43:E43"/>
  </mergeCells>
  <printOptions/>
  <pageMargins left="0.11811023622047245" right="0.11811023622047245" top="0.1968503937007874" bottom="0.1968503937007874" header="0.31496062992125984" footer="0.31496062992125984"/>
  <pageSetup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Weinhold</dc:creator>
  <cp:keywords/>
  <dc:description/>
  <cp:lastModifiedBy>Lucie Smolová</cp:lastModifiedBy>
  <cp:lastPrinted>2023-11-21T09:44:28Z</cp:lastPrinted>
  <dcterms:created xsi:type="dcterms:W3CDTF">2018-05-21T11:46:33Z</dcterms:created>
  <dcterms:modified xsi:type="dcterms:W3CDTF">2023-11-29T10:28:55Z</dcterms:modified>
  <cp:category/>
  <cp:version/>
  <cp:contentType/>
  <cp:contentStatus/>
</cp:coreProperties>
</file>