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3\Vyhrazený na ICT_mimo režim\Dodávka výpočetní techniky, příslušenství a tonerů 03_2023\"/>
    </mc:Choice>
  </mc:AlternateContent>
  <xr:revisionPtr revIDLastSave="0" documentId="13_ncr:1_{59E777B1-E785-4057-9AF7-06EA45305A4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D319" i="1" l="1"/>
  <c r="D320" i="1" s="1"/>
  <c r="J307" i="1" l="1"/>
  <c r="J300" i="1"/>
  <c r="J289" i="1"/>
  <c r="J278" i="1" l="1"/>
  <c r="J265" i="1"/>
  <c r="J254" i="1"/>
  <c r="J242" i="1"/>
  <c r="J231" i="1"/>
  <c r="J224" i="1"/>
  <c r="J210" i="1"/>
  <c r="J200" i="1"/>
  <c r="J187" i="1"/>
  <c r="J173" i="1"/>
  <c r="J163" i="1"/>
  <c r="J154" i="1"/>
  <c r="J143" i="1"/>
  <c r="J128" i="1"/>
  <c r="J118" i="1"/>
  <c r="J98" i="1"/>
  <c r="J60" i="1"/>
  <c r="J51" i="1"/>
  <c r="J87" i="1"/>
  <c r="J81" i="1"/>
  <c r="J42" i="1"/>
  <c r="J69" i="1"/>
  <c r="J105" i="1" l="1"/>
  <c r="J18" i="1" l="1"/>
  <c r="J317" i="1" l="1"/>
  <c r="J315" i="1"/>
  <c r="J32" i="1" l="1"/>
  <c r="J8" i="1" l="1"/>
  <c r="J319" i="1" s="1"/>
  <c r="J320" i="1" s="1"/>
</calcChain>
</file>

<file path=xl/sharedStrings.xml><?xml version="1.0" encoding="utf-8"?>
<sst xmlns="http://schemas.openxmlformats.org/spreadsheetml/2006/main" count="680" uniqueCount="357">
  <si>
    <t>KUSY</t>
  </si>
  <si>
    <t>Č.</t>
  </si>
  <si>
    <t>NÁZEV</t>
  </si>
  <si>
    <t>PARAMETR</t>
  </si>
  <si>
    <t>Záruka</t>
  </si>
  <si>
    <t>Nabídková cena celkem v Kč bez DPH</t>
  </si>
  <si>
    <t>min. 24 měs.</t>
  </si>
  <si>
    <t>Tonery</t>
  </si>
  <si>
    <t>Displej</t>
  </si>
  <si>
    <t>Kompatibilita</t>
  </si>
  <si>
    <t>Originální</t>
  </si>
  <si>
    <t>ano</t>
  </si>
  <si>
    <t>Typ</t>
  </si>
  <si>
    <t>Kapacita</t>
  </si>
  <si>
    <t>Obrazovka</t>
  </si>
  <si>
    <t>Barva</t>
  </si>
  <si>
    <t>Sada tonerů</t>
  </si>
  <si>
    <t>,</t>
  </si>
  <si>
    <t>Notebook</t>
  </si>
  <si>
    <t>Procesor</t>
  </si>
  <si>
    <t>Grafická karta</t>
  </si>
  <si>
    <t>Operační systém</t>
  </si>
  <si>
    <t>Klávesnice</t>
  </si>
  <si>
    <t>Baterie</t>
  </si>
  <si>
    <t>Rozhraní</t>
  </si>
  <si>
    <t>podsvícená, CZ/SK</t>
  </si>
  <si>
    <t>Rozměry</t>
  </si>
  <si>
    <t>PC myš</t>
  </si>
  <si>
    <t>Přípojení/ rozhraní</t>
  </si>
  <si>
    <t>drátová/ USB</t>
  </si>
  <si>
    <t>integrovaná</t>
  </si>
  <si>
    <t>Určení/ provedení</t>
  </si>
  <si>
    <t>pro praváky/ vertikální</t>
  </si>
  <si>
    <t>Win10, Win11, MacOS</t>
  </si>
  <si>
    <t>Citlivost</t>
  </si>
  <si>
    <t>4000-4500DPI</t>
  </si>
  <si>
    <t>Technologie</t>
  </si>
  <si>
    <t>optická</t>
  </si>
  <si>
    <t>Tlačítka</t>
  </si>
  <si>
    <t>min. 6x, funkce změna DPI, klasické kolečko</t>
  </si>
  <si>
    <t>Délka kabelu</t>
  </si>
  <si>
    <t>min. 1,5m</t>
  </si>
  <si>
    <t>PC monitor</t>
  </si>
  <si>
    <t>Úhlopříčka</t>
  </si>
  <si>
    <t>30-32"</t>
  </si>
  <si>
    <t>LCD IPS/ PLS</t>
  </si>
  <si>
    <t>Rozlišení</t>
  </si>
  <si>
    <t>min. 3840x2160 Ultra HD, 4K</t>
  </si>
  <si>
    <t>Formát obrazu</t>
  </si>
  <si>
    <t>16:9</t>
  </si>
  <si>
    <t>Podsvícení</t>
  </si>
  <si>
    <t>LED</t>
  </si>
  <si>
    <t>Jas</t>
  </si>
  <si>
    <t>rozsah cca 250-400 cd/m2, přesný 350 cd/m2</t>
  </si>
  <si>
    <t>Kontrast</t>
  </si>
  <si>
    <t>1000:1</t>
  </si>
  <si>
    <t>Obnovovací frekvence</t>
  </si>
  <si>
    <t>cca 60Hz</t>
  </si>
  <si>
    <t>Odezva</t>
  </si>
  <si>
    <t>max. 5s</t>
  </si>
  <si>
    <t>Konektory</t>
  </si>
  <si>
    <t>min. 1x LAN RJ45, min. 1x DisplayPort, min. 1x HDMI 2.2 nebo vyšší, min. 1x USB, min. 1x USB-C</t>
  </si>
  <si>
    <t>Nastavení</t>
  </si>
  <si>
    <t>výškově nastavitelný stojan, VESA 100x100, možnost montáže na stěnu</t>
  </si>
  <si>
    <t>PC napájecí zdroj</t>
  </si>
  <si>
    <t>Výkon</t>
  </si>
  <si>
    <t>min. 550W</t>
  </si>
  <si>
    <t>Formát</t>
  </si>
  <si>
    <t>ATX 2.31 nebo vyšší</t>
  </si>
  <si>
    <t>Funkce</t>
  </si>
  <si>
    <t>tepelná regulace otáček, síťový vypínač, aktivní PFC</t>
  </si>
  <si>
    <t>Ochrana</t>
  </si>
  <si>
    <t>přepěťová ochrana OVP, podpěťová ochrana UVP, nadproudová ochrana OCP, ochrana proti přetížení OPP, ochrana proti zkratu SCP, ochrana proti přehřátí OTP</t>
  </si>
  <si>
    <t>Účinnost</t>
  </si>
  <si>
    <t>min. 85%</t>
  </si>
  <si>
    <t>min. 1x ATX 20+4pin, min. 1x CPU 8pin/ 4+4pin, min. 1x Floppy 4pin,  min. 3x Molex HDD 4pin, min. 1x Molex FDD 4pin, min. 2x PCI-E 8pin/ 6+2pin, min. 6x SATA 15pin</t>
  </si>
  <si>
    <t>Ventilátor</t>
  </si>
  <si>
    <t>max. 150x90x140mm</t>
  </si>
  <si>
    <t>Kabel</t>
  </si>
  <si>
    <t>propojovací</t>
  </si>
  <si>
    <t>První male konektor</t>
  </si>
  <si>
    <t>2x RJ45 CAT5E</t>
  </si>
  <si>
    <t>min. 0,25m</t>
  </si>
  <si>
    <t>Zakončení</t>
  </si>
  <si>
    <t>rovné</t>
  </si>
  <si>
    <t>Stínění</t>
  </si>
  <si>
    <t>UTP</t>
  </si>
  <si>
    <t>Koncovka</t>
  </si>
  <si>
    <t>oboustranná</t>
  </si>
  <si>
    <t>šedá</t>
  </si>
  <si>
    <t>min. 0,5m</t>
  </si>
  <si>
    <t>modrá</t>
  </si>
  <si>
    <t>min. 20m</t>
  </si>
  <si>
    <t>Patch kabel</t>
  </si>
  <si>
    <t>SSD disk</t>
  </si>
  <si>
    <t>min. 500GB</t>
  </si>
  <si>
    <t>2.5"</t>
  </si>
  <si>
    <t>2.5" (šířka max. 70mm)</t>
  </si>
  <si>
    <t>Kapacita disku/ úložiště</t>
  </si>
  <si>
    <t>max. 70x7x100mm, hmotnost max. 50g</t>
  </si>
  <si>
    <t>Použití</t>
  </si>
  <si>
    <t>do PC, do NTB, interní</t>
  </si>
  <si>
    <t>interní SATA III</t>
  </si>
  <si>
    <t>Rychlost náhodného čtení/ zápisu</t>
  </si>
  <si>
    <t>Rychlost čtení/ zápisu</t>
  </si>
  <si>
    <t>min. 560/ 530MB/s</t>
  </si>
  <si>
    <t>Vyrovnávací paměť</t>
  </si>
  <si>
    <t>AES 256-bit Encryption, Garbage Collection, S.M.A.R.T. command, TCG Opal 2.0.1, TRIM, Podporuje režim spánku, Podpora WWN, IEEE 1667</t>
  </si>
  <si>
    <t>Velikost článku/ buňky</t>
  </si>
  <si>
    <t>TLC</t>
  </si>
  <si>
    <t>Životnost</t>
  </si>
  <si>
    <t>Externí box</t>
  </si>
  <si>
    <t>Podporovaný formát disků</t>
  </si>
  <si>
    <t>Max. kapacita</t>
  </si>
  <si>
    <t>alespoň 6TB</t>
  </si>
  <si>
    <t>Volné pozice pro disky</t>
  </si>
  <si>
    <t>min. 1x</t>
  </si>
  <si>
    <t>Externí rozhraní/ konektory</t>
  </si>
  <si>
    <t>USB 3.0/ micro USB 3.2Gen1</t>
  </si>
  <si>
    <t>Externí disk</t>
  </si>
  <si>
    <t>min. 1000GB</t>
  </si>
  <si>
    <t>HDD</t>
  </si>
  <si>
    <t>2.5" (šířka max. 80mm)</t>
  </si>
  <si>
    <t>max. 80x15x125mm, hmotnost max. 150g</t>
  </si>
  <si>
    <t>Rozhraní/ konektor</t>
  </si>
  <si>
    <t>USB 3.2Gen1 (USB 3.0)/ micro USB-B</t>
  </si>
  <si>
    <t>Šifrování</t>
  </si>
  <si>
    <t>AES 256</t>
  </si>
  <si>
    <t>Příslušenství</t>
  </si>
  <si>
    <t>externí</t>
  </si>
  <si>
    <t>kabel, zálohovací SW, advanced format</t>
  </si>
  <si>
    <t>Flash disk</t>
  </si>
  <si>
    <t>Kapacita úložiště</t>
  </si>
  <si>
    <t>min. 250GB</t>
  </si>
  <si>
    <t>USB 3.2Gen1 (USB 3.0)/ USB-A</t>
  </si>
  <si>
    <t>min. 10/ 4/MB/s</t>
  </si>
  <si>
    <t>vysouvací provedení, poutko na klíče</t>
  </si>
  <si>
    <t>max. 20x10x60mm, hmotnost max. 10g</t>
  </si>
  <si>
    <t>min. 16GB</t>
  </si>
  <si>
    <t>Úložiště</t>
  </si>
  <si>
    <t>min. 14", rozlišení min. 1920x1080px, IPS panel, antireflexní, poměr stran 16:9, svítivost min. 250Nits</t>
  </si>
  <si>
    <t>min. 6500 bodů dle www.cpubenchmark.net
automatické přetaktování, HyperThreading, snížená spotřeba, podpora virtualizace</t>
  </si>
  <si>
    <t>Výbava</t>
  </si>
  <si>
    <t>RAM</t>
  </si>
  <si>
    <t>min. 16GB, DDR4, osazené/ celkové sloty min. 1/ 2</t>
  </si>
  <si>
    <t>min. 1000 dle www.videocardbenchmark.net
integrovaná</t>
  </si>
  <si>
    <t>min. 512GB SSD, NVME</t>
  </si>
  <si>
    <t>kapacita min. 4500 mAh, možnost nabíjení přes USB-C</t>
  </si>
  <si>
    <t>Konvertibilita</t>
  </si>
  <si>
    <t>pevný NTB</t>
  </si>
  <si>
    <t>min. 1x HDMI, min. 1x audio jack, min. 1x USB-C, min. 1x USB 2.0, min. 2x USB 3.2Gen1 (USB 3.0), bluetooth v 5.0 nebo vyšší, WiFi 6 802.11ax nebo vyšší</t>
  </si>
  <si>
    <t>čtečka otisků prstů, čtěčka paměťových karet, OS (Win10 Pro nebo vyšší- kompatibilita s Win11), webkamera (min. 720px)</t>
  </si>
  <si>
    <t>min. 320x15x235mm, hmotnost max. 2kg</t>
  </si>
  <si>
    <t>SSD</t>
  </si>
  <si>
    <t>max. 50x9x50mm, hmotnost max. 100g</t>
  </si>
  <si>
    <t>USB 3.2Gen2 (USB 3.1)/ USB-C</t>
  </si>
  <si>
    <t>min. 1000MB/s</t>
  </si>
  <si>
    <t>AES-256</t>
  </si>
  <si>
    <t>Certifikace</t>
  </si>
  <si>
    <t>IP 55</t>
  </si>
  <si>
    <t>Příslušenství, funkce</t>
  </si>
  <si>
    <t>kabel, redukce</t>
  </si>
  <si>
    <t>min. 1000GB SSD</t>
  </si>
  <si>
    <t>MacOS</t>
  </si>
  <si>
    <t>min. 14", rozlišení min. 3024x1964px, lesklý, poměr stran 16:10, obnovovací frekvence min. 120Hz, svítivost min. 1000Nits</t>
  </si>
  <si>
    <t>min. 26000 bodů dle www.cpubenchmark.net</t>
  </si>
  <si>
    <t>min. 15000 dle www.cpu-monkey.com</t>
  </si>
  <si>
    <t>čtečka paměťových karet, webkamera (min. 1080px)</t>
  </si>
  <si>
    <t>kapacita min. 70Wh, možnost nabíjení přes USB-C</t>
  </si>
  <si>
    <t>Konstrukce</t>
  </si>
  <si>
    <t>pevný NTB, celokovový</t>
  </si>
  <si>
    <t>min. 3x USB-C, min. 1x Thunderbolt/ USB 4, min. 1x HDMI, min. 1x audio jack, WiFi 6E nebo vyšší</t>
  </si>
  <si>
    <t>podsvícená, CZ</t>
  </si>
  <si>
    <t>min. 310x15x220mm, hmotnost max. 2kg</t>
  </si>
  <si>
    <t>Připojení</t>
  </si>
  <si>
    <t>Připojení/ rozhraní</t>
  </si>
  <si>
    <t>bezdrátová/ USB přijímač</t>
  </si>
  <si>
    <t>1x AA</t>
  </si>
  <si>
    <t>Win10, Win11</t>
  </si>
  <si>
    <t>min. 1600DPI</t>
  </si>
  <si>
    <t>Maximální dosah</t>
  </si>
  <si>
    <t>alespoň 20m</t>
  </si>
  <si>
    <t>černá</t>
  </si>
  <si>
    <t>2x HDMI 2.0</t>
  </si>
  <si>
    <t>min. 25m</t>
  </si>
  <si>
    <t>pozlacené</t>
  </si>
  <si>
    <t>min. 960GB</t>
  </si>
  <si>
    <t>max. 70x7x100mm, hmotnost max. 100g</t>
  </si>
  <si>
    <t>do PC, do serveru, datová úložiště, interní (rozhraní SATA III)</t>
  </si>
  <si>
    <t>min. 98000/70000IOPS</t>
  </si>
  <si>
    <t>min. 550/520MB/s</t>
  </si>
  <si>
    <t>min. 15,5", rozlišení min. 1920x1080px, IPS, antireflexní, poměr stran 16:9, obnovovací frekvence min. 60Hz, svítivost min. 250Nits</t>
  </si>
  <si>
    <t>min. 15000 bodů dle www.cpubenchmark.net
automatické přetaktování, HyperThreading, podpora virtualizace</t>
  </si>
  <si>
    <t>min. 16GB, DDR4, osazené/ celkové sloty min. 2/ 2</t>
  </si>
  <si>
    <t>min. 2500 dle www.videocardbenchmark.net</t>
  </si>
  <si>
    <t>min. 512GB SSD, PCIe NVMe, sloty M.2 1x</t>
  </si>
  <si>
    <t>kapacita min. 50Wh, nabíjecí konektor USB-C</t>
  </si>
  <si>
    <t>pevný NTB, materiál karbon</t>
  </si>
  <si>
    <t>min. 1x USB-C, min. 2x Thunderbolt/ USB 4, min. 2x USB 3.2Gen1 (USB 3.0), min. 1x HDMI, min. 1x RJ45, min. 1x audio jack, bluetooth v5.3 nebo vyšší, WiFi 6 802.11ax nebo vyšší</t>
  </si>
  <si>
    <t>min. 355x20x230mm</t>
  </si>
  <si>
    <t>napájecí adaptér a kabel</t>
  </si>
  <si>
    <t>min. 36 měs., servis do druhého dne u zákazníka</t>
  </si>
  <si>
    <t>PC</t>
  </si>
  <si>
    <t>Win 10 Pro nebo vyšší</t>
  </si>
  <si>
    <t>Velikost skříně</t>
  </si>
  <si>
    <t>MiniTower</t>
  </si>
  <si>
    <t>min. 1450 dle www.videocardbenchmark.net</t>
  </si>
  <si>
    <t>min. 19900 bodů dle www.cpubenchmark.net
automatické přetaktování, HyperThreading, podpora virtualizace
cache 18-20MB, max TDP alespoň 115-120W</t>
  </si>
  <si>
    <t>min. 512GB SSD, M.2 NVMe, sloty M.2 1x</t>
  </si>
  <si>
    <t>Provedení</t>
  </si>
  <si>
    <t>Zdroj</t>
  </si>
  <si>
    <t>min. 180W</t>
  </si>
  <si>
    <t>min. 16GB, DDR4, možnost rozšíření až na 64GB, osazené/ celkové sloty min. 1/ 2</t>
  </si>
  <si>
    <t>min. 4x USB 2.0, min. 4x USB 3.2Gen1 (Usb 3.0), min. 1x HDMI, min. 1x DisplayPort, min. 1x audio jack, min. 1x RJ-45, mechanika DVD</t>
  </si>
  <si>
    <t>max. 160x330x300, hmotnost max. 7kg</t>
  </si>
  <si>
    <t>Sluchátka</t>
  </si>
  <si>
    <t>Provedení/ konstrukce</t>
  </si>
  <si>
    <t>okolo uší/ uzavřená</t>
  </si>
  <si>
    <t>Mikrofon</t>
  </si>
  <si>
    <t>3,5mm jack, bluetooth 5.0 nebo vyšší, kodeky AAC, LDAC, SBC, vedení kabelu jednostranné, odnímatelný kabel</t>
  </si>
  <si>
    <t>hlasový asistent, NFC, přepínání skladeb, přijímání hovorů, potlačení hluku aktivní ANC, aplikace pro nastavení sluchátek, otočné mušle, pouzdro, skládací konstrukce</t>
  </si>
  <si>
    <t>Frekvence</t>
  </si>
  <si>
    <t>Měnič</t>
  </si>
  <si>
    <t>40mm</t>
  </si>
  <si>
    <t>integrovaný, všesměrové snímání, potlačení ozvěny</t>
  </si>
  <si>
    <t>nabíjení akumulátoru USB-C, výdrž při nepřetřžitém užívání alespoň 35h</t>
  </si>
  <si>
    <t>Hmotnost</t>
  </si>
  <si>
    <t>max. 300g</t>
  </si>
  <si>
    <t>min. 14", rozlišení min. 1920x1200px, WVA, antireflexní, poměr stran 16:10, obnovovací frekvence min. 60Hz, svítivost min. 500Nits</t>
  </si>
  <si>
    <t>min. 24900 bodů dle www.cpubenchmark.net
automatické přetaktování, HyperThreading, podpora virtualizace</t>
  </si>
  <si>
    <t>min. 16GB, LPDDR5</t>
  </si>
  <si>
    <t>min. 9500 dle www.videocardbenchmark.net
dedikovaná</t>
  </si>
  <si>
    <t>min. 512GB SSD, M.2, sloty M.2 1x</t>
  </si>
  <si>
    <t>čtečka otisků prstů, čtečka paměťových karet, OS (Win 11 Pro nebo vyšší), TPM 2.0 nebo vyšší, Windows Hello, webkamera min. 720p</t>
  </si>
  <si>
    <t>kapacita min. 70Wh, nabíjecí konektor USB-C</t>
  </si>
  <si>
    <t>min. 4x Thunderbolt/ USB 4, min. 1x USB-C, min. 1x audio jack, bluetooth v5.2 nebo vyšší, WiFi 6E 802.11ax 6GHz nebo vyšší</t>
  </si>
  <si>
    <t>min. 310x10x210mm, hmotnost max. 1,5kg</t>
  </si>
  <si>
    <t>Maximální výkon</t>
  </si>
  <si>
    <t>alespoň 65W</t>
  </si>
  <si>
    <t>Konektor</t>
  </si>
  <si>
    <t>1x USB-C</t>
  </si>
  <si>
    <t>Typ nabíječky</t>
  </si>
  <si>
    <t>do sítě</t>
  </si>
  <si>
    <t>kabel</t>
  </si>
  <si>
    <t>USB Hub</t>
  </si>
  <si>
    <t>USB</t>
  </si>
  <si>
    <t>plug and play</t>
  </si>
  <si>
    <t>Napájení</t>
  </si>
  <si>
    <t>První female konektor</t>
  </si>
  <si>
    <t>Druhý female konektor</t>
  </si>
  <si>
    <t>min. 1x USB-A 3.2Gen1</t>
  </si>
  <si>
    <t>min. 3x USB-A 3.2Gen1</t>
  </si>
  <si>
    <t>min. 1x RJ-45 full-duplex</t>
  </si>
  <si>
    <t>min. 275mm</t>
  </si>
  <si>
    <t>Materiál</t>
  </si>
  <si>
    <t>kov, hliník</t>
  </si>
  <si>
    <t>max. 10x2,5x3cm</t>
  </si>
  <si>
    <t>HDMI capture/ grabber</t>
  </si>
  <si>
    <t>Nahrávání</t>
  </si>
  <si>
    <t>zvuk+video</t>
  </si>
  <si>
    <t>Rozlišení nahrávání</t>
  </si>
  <si>
    <t>min. 1080p</t>
  </si>
  <si>
    <t>Vstupní rozlišení</t>
  </si>
  <si>
    <t>Výstupní rozlišení</t>
  </si>
  <si>
    <t>podpora min. 3840x2160px při 30Hz</t>
  </si>
  <si>
    <t>podpora min. 1920x1080px při 30Hz</t>
  </si>
  <si>
    <t>Barvy</t>
  </si>
  <si>
    <t>podpora 8/10/12bit hloubka</t>
  </si>
  <si>
    <t>podpora standard AWG26 HDMI, vstup až 15m</t>
  </si>
  <si>
    <t>plug and play Win, MacOS X a Android, bez vyžadování ovladače pro zařízení, podpora většiny akvizičních SW (VLC, OBS, Amcap)</t>
  </si>
  <si>
    <t>Standardy</t>
  </si>
  <si>
    <t>Capture</t>
  </si>
  <si>
    <t>nahrávání videa z kamery nebo fotoaparátu přímo do PC</t>
  </si>
  <si>
    <t>USB Video, UVC, USB Audio, UAC, L-PCM</t>
  </si>
  <si>
    <t>max. 65x30x15mm</t>
  </si>
  <si>
    <t>min. 2000GB</t>
  </si>
  <si>
    <t>M.2 (šířka max. 22,5mm)</t>
  </si>
  <si>
    <t>max. 25x3x85mm</t>
  </si>
  <si>
    <t>min. 1 000 000IOPS</t>
  </si>
  <si>
    <t>min. 7000/5000IOPS</t>
  </si>
  <si>
    <t>AES 256-bit Encryption, Garbage Collection, SMART, TCG Opal 2.0, TRIM, Podporuje režim spánku, IEEE 1667</t>
  </si>
  <si>
    <t>max. 105x35x50mm, hmotnost max. 100g</t>
  </si>
  <si>
    <t>USB-C 3.2Gen2 (USB 3.1)</t>
  </si>
  <si>
    <t>pro tiskárnu Canon MF4150</t>
  </si>
  <si>
    <r>
      <rPr>
        <sz val="11"/>
        <color rgb="FF000000"/>
        <rFont val="Calibri"/>
        <family val="2"/>
        <charset val="238"/>
      </rPr>
      <t xml:space="preserve">černá, min. 2000 stran, </t>
    </r>
    <r>
      <rPr>
        <b/>
        <sz val="11"/>
        <color rgb="FF000000"/>
        <rFont val="Calibri"/>
        <family val="2"/>
        <charset val="238"/>
      </rPr>
      <t>alternativní</t>
    </r>
  </si>
  <si>
    <t>pro tiskárnu BROTHER HL-L3270CDW</t>
  </si>
  <si>
    <r>
      <rPr>
        <sz val="11"/>
        <color rgb="FF000000"/>
        <rFont val="Calibri"/>
        <family val="2"/>
        <charset val="238"/>
      </rPr>
      <t xml:space="preserve">černá+purpurová+žlutá+modrá, min. 3000(černá)/ 3x2300 stran, </t>
    </r>
    <r>
      <rPr>
        <b/>
        <sz val="11"/>
        <color rgb="FF000000"/>
        <rFont val="Calibri"/>
        <family val="2"/>
        <charset val="238"/>
      </rPr>
      <t>alternativní</t>
    </r>
  </si>
  <si>
    <t>Jednodeskový počítač</t>
  </si>
  <si>
    <t>Adresní prostor</t>
  </si>
  <si>
    <t>Architektura</t>
  </si>
  <si>
    <t>podpora pro 64bitový adresní prostor a 64bitovou aritmetiku</t>
  </si>
  <si>
    <t>64bit</t>
  </si>
  <si>
    <t>Jádro</t>
  </si>
  <si>
    <t>implementující 64bitovou instrukční sadu</t>
  </si>
  <si>
    <t>min. 850 bodů dle www.cpubenchmark.net</t>
  </si>
  <si>
    <t>Operační paměť</t>
  </si>
  <si>
    <t>min. 2GB, LPDDR4</t>
  </si>
  <si>
    <t>Grafika</t>
  </si>
  <si>
    <t>min. 4Kp60</t>
  </si>
  <si>
    <t>dekódování HEVC/H.265, režim dvou monitorů</t>
  </si>
  <si>
    <t>USB-C</t>
  </si>
  <si>
    <t>Konektivita</t>
  </si>
  <si>
    <t>min. 1x USB-C (napájení- 5V DC), min. 2x microHDMI, min. 1x Ethernet gigabit (1000Mbit/s), min. 2x USB 3.0, min. 2x USB 2.0, bluetooth 5.0 nebo vyšší, GPIO header 40pin (napájení- 5V DC), MIPI DSI, MIPI CSI, 3,5mm jack, microSD slot</t>
  </si>
  <si>
    <t>Napájecí zdroj</t>
  </si>
  <si>
    <t>plně kompatibilní s jednodeskovým počítačem položka č. 27</t>
  </si>
  <si>
    <t>min. 15W</t>
  </si>
  <si>
    <t>min. 150cm</t>
  </si>
  <si>
    <t>Vidlice</t>
  </si>
  <si>
    <t>EU</t>
  </si>
  <si>
    <t>microSDHC</t>
  </si>
  <si>
    <t>min. 32GB</t>
  </si>
  <si>
    <t>Rychlost</t>
  </si>
  <si>
    <t>class 10, UHS-I/U1, maximální rychlost čtení alespoň 95-250MB/s</t>
  </si>
  <si>
    <t>adaptér</t>
  </si>
  <si>
    <t>Nahraný SW</t>
  </si>
  <si>
    <t>Raspberry Pi OS</t>
  </si>
  <si>
    <t>Takto podbarvená pole dodavatel povinně vyplní</t>
  </si>
  <si>
    <t>Zadavatel stanovuje tyto minimální technické požadavky:</t>
  </si>
  <si>
    <t>Příloha ke kupní smlouvě - Technická specifikace k VZ "Dodávka výpočetní techniky, příslušenství a tonerů 03/2023"</t>
  </si>
  <si>
    <t>POŽADOVANÉ PARAMETRY</t>
  </si>
  <si>
    <t>INTERNÍ Č. OBJEDN.</t>
  </si>
  <si>
    <t>KONKRÉTNÍ PARAMETRY NABÍZENÉHO ZAŘÍZENÍ, příp. SPLNĚNÍ ANO/NE</t>
  </si>
  <si>
    <t>typ/model vedoucí k idetifikaci nabízeného řešení (např. part number, katalogové číslo, apod.)</t>
  </si>
  <si>
    <t>Nabídková cena za ks v Kč bez DPH</t>
  </si>
  <si>
    <t>POPIS, PŘEDPOKLÁDANÁ HODNOTA V KČ BEZ DPH</t>
  </si>
  <si>
    <t>Předpokládaná hodnota za ks</t>
  </si>
  <si>
    <t>Celková cena v Kč bez DPH</t>
  </si>
  <si>
    <t>Celková cena v Kč včetně DPH</t>
  </si>
  <si>
    <t>23100646
OTF</t>
  </si>
  <si>
    <t>23100733
OJS</t>
  </si>
  <si>
    <t>23100637
ONF</t>
  </si>
  <si>
    <t>23100623
ONF</t>
  </si>
  <si>
    <t>23100705
OJS</t>
  </si>
  <si>
    <t>23100757
OJR</t>
  </si>
  <si>
    <t>23100629
THS</t>
  </si>
  <si>
    <t>23100689
OU</t>
  </si>
  <si>
    <t>např. černá/ stříbrná</t>
  </si>
  <si>
    <t>hlučnost max. 40dB</t>
  </si>
  <si>
    <t>min. 512MB</t>
  </si>
  <si>
    <t>min. 300TBW, min. 1 500 000h</t>
  </si>
  <si>
    <t>min. 8MB</t>
  </si>
  <si>
    <t>např. stříbrná</t>
  </si>
  <si>
    <t>např. černá</t>
  </si>
  <si>
    <t>min. 2275TBW, min. 2 000 000h</t>
  </si>
  <si>
    <t>čtečka otisků prstů, čtěčka paměťových karet, OS (Win11 Pro nebo vyšší), Windows Hello, čtečka čipových karet, webkamera (min. 1080p)</t>
  </si>
  <si>
    <t>umístění panelu přední, neprůhledná ocelová bočnice</t>
  </si>
  <si>
    <t>myš, klávesnice</t>
  </si>
  <si>
    <t>min. 4-40 000Hz</t>
  </si>
  <si>
    <t>Napájecí adaptér pro HP</t>
  </si>
  <si>
    <t>min. 1200TBW, min. 1 500 000h</t>
  </si>
  <si>
    <t>min. 1024MB</t>
  </si>
  <si>
    <t>min. 600TBW, 1 500 000h</t>
  </si>
  <si>
    <t>Paměťová karta</t>
  </si>
  <si>
    <t>Faktura č. 1</t>
  </si>
  <si>
    <t>Faktura č. 2</t>
  </si>
  <si>
    <t>__________________________________________</t>
  </si>
  <si>
    <t>podpis oprávněné osoby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</si>
</sst>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17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8"/>
      <color theme="4" tint="-0.499984740745262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7" tint="0.3999450666829432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7" tint="0.39994506668294322"/>
      </patternFill>
    </fill>
    <fill>
      <patternFill patternType="solid">
        <fgColor theme="8" tint="0.79998168889431442"/>
        <bgColor rgb="FFD9E2F3"/>
      </patternFill>
    </fill>
    <fill>
      <patternFill patternType="solid">
        <fgColor theme="8" tint="0.79998168889431442"/>
        <bgColor rgb="FFDEEAF6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8" tint="0.59999389629810485"/>
        <bgColor indexed="64"/>
      </patternFill>
    </fill>
  </fills>
  <borders count="7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double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rgb="FF000000"/>
      </top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4">
    <xf numFmtId="0" fontId="0" fillId="0" borderId="0" xfId="0" applyFont="1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3" fontId="3" fillId="0" borderId="1" xfId="0" applyNumberFormat="1" applyFont="1" applyBorder="1"/>
    <xf numFmtId="0" fontId="9" fillId="0" borderId="15" xfId="0" applyFont="1" applyBorder="1" applyAlignment="1">
      <alignment vertical="top" wrapText="1"/>
    </xf>
    <xf numFmtId="0" fontId="8" fillId="0" borderId="3" xfId="0" applyFont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5" fillId="0" borderId="17" xfId="0" applyFont="1" applyBorder="1" applyAlignment="1">
      <alignment vertical="center" wrapText="1"/>
    </xf>
    <xf numFmtId="0" fontId="0" fillId="0" borderId="0" xfId="0" applyFont="1" applyAlignment="1"/>
    <xf numFmtId="0" fontId="3" fillId="0" borderId="18" xfId="0" applyFont="1" applyBorder="1" applyAlignment="1">
      <alignment wrapText="1"/>
    </xf>
    <xf numFmtId="3" fontId="3" fillId="0" borderId="19" xfId="0" applyNumberFormat="1" applyFont="1" applyBorder="1"/>
    <xf numFmtId="0" fontId="0" fillId="0" borderId="0" xfId="0" applyFont="1" applyAlignment="1"/>
    <xf numFmtId="0" fontId="8" fillId="0" borderId="18" xfId="0" applyFont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3" fillId="0" borderId="3" xfId="0" applyFont="1" applyBorder="1" applyAlignment="1">
      <alignment horizontal="left" wrapText="1"/>
    </xf>
    <xf numFmtId="0" fontId="11" fillId="0" borderId="0" xfId="0" applyFont="1" applyAlignment="1"/>
    <xf numFmtId="0" fontId="0" fillId="0" borderId="0" xfId="0" applyFont="1" applyAlignment="1"/>
    <xf numFmtId="49" fontId="3" fillId="0" borderId="3" xfId="0" applyNumberFormat="1" applyFont="1" applyBorder="1" applyAlignment="1">
      <alignment wrapText="1"/>
    </xf>
    <xf numFmtId="0" fontId="0" fillId="0" borderId="0" xfId="0" applyFont="1" applyAlignment="1"/>
    <xf numFmtId="0" fontId="5" fillId="0" borderId="11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center" wrapText="1"/>
    </xf>
    <xf numFmtId="0" fontId="0" fillId="0" borderId="0" xfId="0" applyFont="1" applyAlignment="1"/>
    <xf numFmtId="0" fontId="5" fillId="0" borderId="2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13" fillId="6" borderId="31" xfId="0" applyFont="1" applyFill="1" applyBorder="1" applyAlignment="1">
      <alignment horizontal="center" vertical="center" wrapText="1"/>
    </xf>
    <xf numFmtId="0" fontId="13" fillId="6" borderId="32" xfId="0" applyFont="1" applyFill="1" applyBorder="1" applyAlignment="1">
      <alignment horizontal="center" vertical="center" wrapText="1"/>
    </xf>
    <xf numFmtId="0" fontId="13" fillId="6" borderId="33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4" fillId="0" borderId="0" xfId="0" applyFont="1" applyFill="1"/>
    <xf numFmtId="0" fontId="0" fillId="7" borderId="3" xfId="0" applyFont="1" applyFill="1" applyBorder="1"/>
    <xf numFmtId="0" fontId="15" fillId="0" borderId="0" xfId="0" applyFont="1" applyAlignment="1"/>
    <xf numFmtId="0" fontId="10" fillId="0" borderId="0" xfId="0" applyFont="1" applyAlignment="1">
      <alignment vertical="center"/>
    </xf>
    <xf numFmtId="0" fontId="5" fillId="8" borderId="34" xfId="0" applyFont="1" applyFill="1" applyBorder="1" applyAlignment="1">
      <alignment horizontal="center" vertical="center"/>
    </xf>
    <xf numFmtId="0" fontId="5" fillId="8" borderId="35" xfId="0" applyFont="1" applyFill="1" applyBorder="1" applyAlignment="1">
      <alignment vertical="center"/>
    </xf>
    <xf numFmtId="0" fontId="8" fillId="8" borderId="38" xfId="0" applyFont="1" applyFill="1" applyBorder="1" applyAlignment="1">
      <alignment horizontal="center" vertical="center" wrapText="1"/>
    </xf>
    <xf numFmtId="0" fontId="5" fillId="8" borderId="38" xfId="0" applyFont="1" applyFill="1" applyBorder="1" applyAlignment="1">
      <alignment horizontal="center" vertical="center" wrapText="1"/>
    </xf>
    <xf numFmtId="0" fontId="5" fillId="8" borderId="39" xfId="0" applyFont="1" applyFill="1" applyBorder="1" applyAlignment="1">
      <alignment horizontal="center" vertical="center" wrapText="1"/>
    </xf>
    <xf numFmtId="0" fontId="5" fillId="8" borderId="40" xfId="0" applyFont="1" applyFill="1" applyBorder="1" applyAlignment="1">
      <alignment horizontal="center" vertical="center"/>
    </xf>
    <xf numFmtId="0" fontId="5" fillId="8" borderId="41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5" fillId="8" borderId="42" xfId="0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6" xfId="0" applyFont="1" applyBorder="1" applyAlignment="1">
      <alignment wrapText="1"/>
    </xf>
    <xf numFmtId="0" fontId="8" fillId="11" borderId="30" xfId="0" applyFont="1" applyFill="1" applyBorder="1" applyAlignment="1">
      <alignment horizontal="center" vertical="center" wrapText="1"/>
    </xf>
    <xf numFmtId="6" fontId="8" fillId="12" borderId="4" xfId="0" applyNumberFormat="1" applyFont="1" applyFill="1" applyBorder="1" applyAlignment="1">
      <alignment wrapText="1"/>
    </xf>
    <xf numFmtId="6" fontId="8" fillId="12" borderId="5" xfId="0" applyNumberFormat="1" applyFont="1" applyFill="1" applyBorder="1" applyAlignment="1">
      <alignment wrapText="1"/>
    </xf>
    <xf numFmtId="0" fontId="8" fillId="11" borderId="7" xfId="0" applyFont="1" applyFill="1" applyBorder="1" applyAlignment="1">
      <alignment horizontal="center" vertical="center" wrapText="1"/>
    </xf>
    <xf numFmtId="6" fontId="8" fillId="12" borderId="13" xfId="0" applyNumberFormat="1" applyFont="1" applyFill="1" applyBorder="1" applyAlignment="1">
      <alignment wrapText="1"/>
    </xf>
    <xf numFmtId="0" fontId="8" fillId="11" borderId="24" xfId="0" applyFont="1" applyFill="1" applyBorder="1" applyAlignment="1">
      <alignment horizontal="center" vertical="center" wrapText="1"/>
    </xf>
    <xf numFmtId="0" fontId="8" fillId="11" borderId="29" xfId="0" applyFont="1" applyFill="1" applyBorder="1" applyAlignment="1">
      <alignment horizontal="center" vertical="center" wrapText="1"/>
    </xf>
    <xf numFmtId="6" fontId="8" fillId="12" borderId="20" xfId="0" applyNumberFormat="1" applyFont="1" applyFill="1" applyBorder="1" applyAlignment="1">
      <alignment wrapText="1"/>
    </xf>
    <xf numFmtId="0" fontId="5" fillId="9" borderId="48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164" fontId="13" fillId="12" borderId="12" xfId="0" applyNumberFormat="1" applyFont="1" applyFill="1" applyBorder="1" applyAlignment="1">
      <alignment horizontal="center" wrapText="1"/>
    </xf>
    <xf numFmtId="164" fontId="8" fillId="9" borderId="49" xfId="0" applyNumberFormat="1" applyFont="1" applyFill="1" applyBorder="1" applyAlignment="1">
      <alignment horizontal="center" vertical="center" wrapText="1"/>
    </xf>
    <xf numFmtId="164" fontId="8" fillId="9" borderId="17" xfId="0" applyNumberFormat="1" applyFont="1" applyFill="1" applyBorder="1" applyAlignment="1">
      <alignment horizontal="center" vertical="center" wrapText="1"/>
    </xf>
    <xf numFmtId="164" fontId="8" fillId="9" borderId="50" xfId="0" applyNumberFormat="1" applyFont="1" applyFill="1" applyBorder="1" applyAlignment="1">
      <alignment horizontal="center" vertical="center" wrapText="1"/>
    </xf>
    <xf numFmtId="164" fontId="8" fillId="9" borderId="51" xfId="0" applyNumberFormat="1" applyFont="1" applyFill="1" applyBorder="1" applyAlignment="1">
      <alignment horizontal="center" vertical="center" wrapText="1"/>
    </xf>
    <xf numFmtId="164" fontId="8" fillId="9" borderId="54" xfId="0" applyNumberFormat="1" applyFont="1" applyFill="1" applyBorder="1" applyAlignment="1">
      <alignment horizontal="center" vertical="center" wrapText="1"/>
    </xf>
    <xf numFmtId="164" fontId="8" fillId="9" borderId="53" xfId="0" applyNumberFormat="1" applyFont="1" applyFill="1" applyBorder="1" applyAlignment="1">
      <alignment horizontal="center" vertical="center" wrapText="1"/>
    </xf>
    <xf numFmtId="164" fontId="8" fillId="9" borderId="55" xfId="0" applyNumberFormat="1" applyFont="1" applyFill="1" applyBorder="1" applyAlignment="1">
      <alignment horizontal="center" vertical="center" wrapText="1"/>
    </xf>
    <xf numFmtId="164" fontId="8" fillId="9" borderId="56" xfId="0" applyNumberFormat="1" applyFont="1" applyFill="1" applyBorder="1" applyAlignment="1">
      <alignment horizontal="center" vertical="center" wrapText="1"/>
    </xf>
    <xf numFmtId="164" fontId="3" fillId="13" borderId="30" xfId="0" applyNumberFormat="1" applyFont="1" applyFill="1" applyBorder="1" applyAlignment="1">
      <alignment horizontal="center" vertical="center"/>
    </xf>
    <xf numFmtId="164" fontId="3" fillId="13" borderId="7" xfId="0" applyNumberFormat="1" applyFont="1" applyFill="1" applyBorder="1" applyAlignment="1">
      <alignment horizontal="center" vertical="center"/>
    </xf>
    <xf numFmtId="164" fontId="3" fillId="13" borderId="22" xfId="0" applyNumberFormat="1" applyFont="1" applyFill="1" applyBorder="1" applyAlignment="1">
      <alignment horizontal="center" vertical="center"/>
    </xf>
    <xf numFmtId="164" fontId="3" fillId="13" borderId="21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164" fontId="3" fillId="5" borderId="45" xfId="0" applyNumberFormat="1" applyFont="1" applyFill="1" applyBorder="1" applyAlignment="1">
      <alignment horizontal="center"/>
    </xf>
    <xf numFmtId="3" fontId="3" fillId="0" borderId="47" xfId="0" applyNumberFormat="1" applyFont="1" applyBorder="1"/>
    <xf numFmtId="164" fontId="8" fillId="9" borderId="52" xfId="0" applyNumberFormat="1" applyFont="1" applyFill="1" applyBorder="1" applyAlignment="1">
      <alignment horizontal="center" vertical="center" wrapText="1"/>
    </xf>
    <xf numFmtId="164" fontId="8" fillId="9" borderId="1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8" borderId="36" xfId="0" applyFont="1" applyFill="1" applyBorder="1" applyAlignment="1">
      <alignment horizontal="center" vertical="center" wrapText="1"/>
    </xf>
    <xf numFmtId="0" fontId="12" fillId="8" borderId="37" xfId="0" applyFont="1" applyFill="1" applyBorder="1" applyAlignment="1">
      <alignment vertical="center" wrapText="1"/>
    </xf>
    <xf numFmtId="0" fontId="5" fillId="8" borderId="18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vertical="center" wrapText="1"/>
    </xf>
    <xf numFmtId="0" fontId="12" fillId="8" borderId="11" xfId="0" applyFont="1" applyFill="1" applyBorder="1" applyAlignment="1">
      <alignment vertical="center" wrapText="1"/>
    </xf>
    <xf numFmtId="0" fontId="5" fillId="9" borderId="43" xfId="0" applyFont="1" applyFill="1" applyBorder="1" applyAlignment="1">
      <alignment wrapText="1"/>
    </xf>
    <xf numFmtId="0" fontId="3" fillId="10" borderId="12" xfId="0" applyFont="1" applyFill="1" applyBorder="1" applyAlignment="1">
      <alignment wrapText="1"/>
    </xf>
    <xf numFmtId="0" fontId="5" fillId="9" borderId="12" xfId="0" applyFont="1" applyFill="1" applyBorder="1" applyAlignment="1">
      <alignment vertical="top" wrapText="1"/>
    </xf>
    <xf numFmtId="0" fontId="3" fillId="2" borderId="7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8" fillId="0" borderId="16" xfId="1" applyFont="1" applyBorder="1" applyAlignment="1">
      <alignment vertical="center" wrapText="1"/>
    </xf>
    <xf numFmtId="0" fontId="3" fillId="2" borderId="9" xfId="0" applyFont="1" applyFill="1" applyBorder="1" applyAlignment="1">
      <alignment wrapText="1"/>
    </xf>
    <xf numFmtId="0" fontId="5" fillId="0" borderId="15" xfId="0" applyFont="1" applyBorder="1" applyAlignment="1">
      <alignment vertical="center" wrapText="1"/>
    </xf>
    <xf numFmtId="0" fontId="5" fillId="9" borderId="44" xfId="0" applyFont="1" applyFill="1" applyBorder="1" applyAlignment="1">
      <alignment wrapText="1"/>
    </xf>
    <xf numFmtId="164" fontId="5" fillId="9" borderId="44" xfId="0" applyNumberFormat="1" applyFont="1" applyFill="1" applyBorder="1" applyAlignment="1">
      <alignment wrapText="1"/>
    </xf>
    <xf numFmtId="0" fontId="3" fillId="10" borderId="44" xfId="0" applyFont="1" applyFill="1" applyBorder="1" applyAlignment="1">
      <alignment wrapText="1"/>
    </xf>
    <xf numFmtId="0" fontId="5" fillId="9" borderId="44" xfId="0" applyFont="1" applyFill="1" applyBorder="1" applyAlignment="1">
      <alignment vertical="top" wrapText="1"/>
    </xf>
    <xf numFmtId="0" fontId="9" fillId="0" borderId="46" xfId="0" applyFont="1" applyBorder="1" applyAlignment="1">
      <alignment wrapText="1"/>
    </xf>
    <xf numFmtId="0" fontId="3" fillId="4" borderId="46" xfId="0" applyFont="1" applyFill="1" applyBorder="1" applyAlignment="1">
      <alignment wrapText="1"/>
    </xf>
    <xf numFmtId="0" fontId="5" fillId="5" borderId="28" xfId="0" applyFont="1" applyFill="1" applyBorder="1" applyAlignment="1">
      <alignment vertical="top" wrapText="1"/>
    </xf>
    <xf numFmtId="0" fontId="0" fillId="0" borderId="0" xfId="0" applyFont="1" applyAlignment="1">
      <alignment wrapText="1"/>
    </xf>
    <xf numFmtId="0" fontId="8" fillId="0" borderId="3" xfId="0" applyFont="1" applyBorder="1" applyAlignment="1">
      <alignment horizontal="left" wrapText="1"/>
    </xf>
    <xf numFmtId="0" fontId="8" fillId="0" borderId="11" xfId="0" applyFont="1" applyBorder="1" applyAlignment="1">
      <alignment vertical="center" wrapText="1"/>
    </xf>
    <xf numFmtId="0" fontId="3" fillId="0" borderId="11" xfId="0" applyFont="1" applyBorder="1" applyAlignment="1">
      <alignment wrapText="1"/>
    </xf>
    <xf numFmtId="0" fontId="3" fillId="2" borderId="11" xfId="0" applyFont="1" applyFill="1" applyBorder="1" applyAlignment="1">
      <alignment wrapText="1"/>
    </xf>
    <xf numFmtId="0" fontId="8" fillId="0" borderId="57" xfId="0" applyFont="1" applyBorder="1" applyAlignment="1">
      <alignment vertical="center" wrapText="1"/>
    </xf>
    <xf numFmtId="0" fontId="3" fillId="0" borderId="57" xfId="0" applyFont="1" applyBorder="1" applyAlignment="1">
      <alignment wrapText="1"/>
    </xf>
    <xf numFmtId="0" fontId="3" fillId="2" borderId="57" xfId="0" applyFont="1" applyFill="1" applyBorder="1" applyAlignment="1">
      <alignment wrapText="1"/>
    </xf>
    <xf numFmtId="0" fontId="8" fillId="11" borderId="59" xfId="0" applyFont="1" applyFill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/>
    </xf>
    <xf numFmtId="164" fontId="8" fillId="14" borderId="61" xfId="0" applyNumberFormat="1" applyFont="1" applyFill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3" fontId="3" fillId="0" borderId="63" xfId="0" applyNumberFormat="1" applyFont="1" applyBorder="1"/>
    <xf numFmtId="0" fontId="3" fillId="0" borderId="64" xfId="0" applyFont="1" applyBorder="1" applyAlignment="1">
      <alignment horizontal="center" vertical="center"/>
    </xf>
    <xf numFmtId="3" fontId="3" fillId="0" borderId="65" xfId="0" applyNumberFormat="1" applyFont="1" applyBorder="1"/>
    <xf numFmtId="164" fontId="8" fillId="14" borderId="66" xfId="0" applyNumberFormat="1" applyFont="1" applyFill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164" fontId="8" fillId="14" borderId="68" xfId="0" applyNumberFormat="1" applyFont="1" applyFill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164" fontId="8" fillId="14" borderId="70" xfId="0" applyNumberFormat="1" applyFont="1" applyFill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164" fontId="8" fillId="14" borderId="68" xfId="0" applyNumberFormat="1" applyFont="1" applyFill="1" applyBorder="1" applyAlignment="1">
      <alignment horizontal="center"/>
    </xf>
    <xf numFmtId="0" fontId="9" fillId="0" borderId="72" xfId="0" applyFont="1" applyBorder="1" applyAlignment="1">
      <alignment horizontal="center" vertical="center"/>
    </xf>
    <xf numFmtId="3" fontId="3" fillId="0" borderId="73" xfId="0" applyNumberFormat="1" applyFont="1" applyBorder="1"/>
    <xf numFmtId="0" fontId="1" fillId="0" borderId="0" xfId="2" applyFont="1" applyAlignment="1">
      <alignment vertical="center"/>
    </xf>
    <xf numFmtId="0" fontId="11" fillId="8" borderId="11" xfId="0" applyFont="1" applyFill="1" applyBorder="1" applyAlignment="1">
      <alignment vertical="center" wrapText="1"/>
    </xf>
    <xf numFmtId="0" fontId="8" fillId="3" borderId="58" xfId="0" applyFont="1" applyFill="1" applyBorder="1" applyAlignment="1">
      <alignment horizontal="center" vertical="center" wrapText="1"/>
    </xf>
    <xf numFmtId="0" fontId="8" fillId="9" borderId="45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6" fontId="16" fillId="3" borderId="9" xfId="0" applyNumberFormat="1" applyFont="1" applyFill="1" applyBorder="1" applyAlignment="1">
      <alignment horizontal="center" vertical="center" wrapText="1"/>
    </xf>
    <xf numFmtId="6" fontId="16" fillId="3" borderId="5" xfId="0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6" fontId="16" fillId="3" borderId="6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6" fontId="16" fillId="3" borderId="2" xfId="0" applyNumberFormat="1" applyFont="1" applyFill="1" applyBorder="1" applyAlignment="1">
      <alignment horizontal="center" vertical="center" wrapText="1"/>
    </xf>
    <xf numFmtId="164" fontId="16" fillId="6" borderId="26" xfId="0" applyNumberFormat="1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 xr:uid="{97AC5F40-5923-4A99-8621-EF56E2E7D5DD}"/>
    <cellStyle name="Normální 5" xfId="2" xr:uid="{A7D7DF33-D888-4D64-95B0-CB890B24D5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7"/>
  <sheetViews>
    <sheetView showGridLines="0" tabSelected="1" zoomScale="85" zoomScaleNormal="85" workbookViewId="0">
      <selection activeCell="J319" sqref="J319"/>
    </sheetView>
  </sheetViews>
  <sheetFormatPr defaultColWidth="12.625" defaultRowHeight="14.25" x14ac:dyDescent="0.2"/>
  <cols>
    <col min="1" max="1" width="4.25" customWidth="1"/>
    <col min="2" max="2" width="12.5" customWidth="1"/>
    <col min="3" max="3" width="28.875" style="115" customWidth="1"/>
    <col min="4" max="4" width="52.25" style="115" customWidth="1"/>
    <col min="5" max="5" width="10.25" style="115" customWidth="1"/>
    <col min="6" max="6" width="6.5" style="144" customWidth="1"/>
    <col min="7" max="7" width="23.5" style="115" customWidth="1"/>
    <col min="8" max="8" width="21.25" style="115" customWidth="1"/>
    <col min="9" max="9" width="13.625" customWidth="1"/>
    <col min="10" max="10" width="14.5" customWidth="1"/>
    <col min="11" max="12" width="7.625" customWidth="1"/>
  </cols>
  <sheetData>
    <row r="1" spans="1:12" ht="23.25" x14ac:dyDescent="0.35">
      <c r="A1" s="47" t="s">
        <v>318</v>
      </c>
      <c r="B1" s="2"/>
      <c r="C1" s="93"/>
      <c r="D1" s="93"/>
      <c r="E1" s="93"/>
      <c r="F1" s="93"/>
      <c r="G1" s="93"/>
      <c r="H1" s="93"/>
      <c r="I1" s="1"/>
      <c r="J1" s="1"/>
      <c r="K1" s="1"/>
      <c r="L1" s="1"/>
    </row>
    <row r="2" spans="1:12" ht="18.75" x14ac:dyDescent="0.3">
      <c r="A2" s="1"/>
      <c r="B2" s="2"/>
      <c r="C2" s="93"/>
      <c r="D2" s="93"/>
      <c r="E2" s="93"/>
      <c r="F2" s="93"/>
      <c r="G2" s="93"/>
      <c r="H2" s="93"/>
      <c r="I2" s="1"/>
      <c r="J2" s="1"/>
      <c r="K2" s="1"/>
      <c r="L2" s="1"/>
    </row>
    <row r="3" spans="1:12" ht="15" x14ac:dyDescent="0.25">
      <c r="A3" s="48"/>
      <c r="B3" s="49" t="s">
        <v>316</v>
      </c>
      <c r="C3" s="93"/>
      <c r="D3" s="93"/>
      <c r="E3" s="93"/>
      <c r="F3" s="93"/>
      <c r="G3" s="93"/>
      <c r="H3" s="93"/>
      <c r="I3" s="1"/>
      <c r="J3" s="1"/>
      <c r="K3" s="1"/>
      <c r="L3" s="1"/>
    </row>
    <row r="4" spans="1:12" s="26" customFormat="1" ht="15" x14ac:dyDescent="0.25">
      <c r="A4" s="1"/>
      <c r="B4" s="3"/>
      <c r="C4" s="93"/>
      <c r="D4" s="93"/>
      <c r="E4" s="93"/>
      <c r="F4" s="93"/>
      <c r="G4" s="93"/>
      <c r="H4" s="93"/>
      <c r="I4" s="1"/>
      <c r="J4" s="1"/>
      <c r="K4" s="1"/>
      <c r="L4" s="1"/>
    </row>
    <row r="5" spans="1:12" s="26" customFormat="1" ht="16.5" thickBot="1" x14ac:dyDescent="0.3">
      <c r="A5" s="50" t="s">
        <v>317</v>
      </c>
      <c r="B5" s="46"/>
      <c r="C5" s="93"/>
      <c r="D5" s="93"/>
      <c r="E5" s="93"/>
      <c r="F5" s="93"/>
      <c r="G5" s="93"/>
      <c r="H5" s="93"/>
      <c r="I5" s="1"/>
      <c r="J5" s="1"/>
      <c r="K5" s="1"/>
      <c r="L5" s="1"/>
    </row>
    <row r="6" spans="1:12" ht="15" x14ac:dyDescent="0.25">
      <c r="A6" s="51" t="s">
        <v>1</v>
      </c>
      <c r="B6" s="52"/>
      <c r="C6" s="94" t="s">
        <v>319</v>
      </c>
      <c r="D6" s="95"/>
      <c r="E6" s="53" t="s">
        <v>320</v>
      </c>
      <c r="F6" s="53" t="s">
        <v>0</v>
      </c>
      <c r="G6" s="54" t="s">
        <v>321</v>
      </c>
      <c r="H6" s="54" t="s">
        <v>322</v>
      </c>
      <c r="I6" s="54" t="s">
        <v>323</v>
      </c>
      <c r="J6" s="55" t="s">
        <v>5</v>
      </c>
      <c r="K6" s="1"/>
      <c r="L6" s="1"/>
    </row>
    <row r="7" spans="1:12" ht="15.75" thickBot="1" x14ac:dyDescent="0.3">
      <c r="A7" s="56"/>
      <c r="B7" s="57" t="s">
        <v>2</v>
      </c>
      <c r="C7" s="96" t="s">
        <v>3</v>
      </c>
      <c r="D7" s="96" t="s">
        <v>324</v>
      </c>
      <c r="E7" s="97"/>
      <c r="F7" s="141"/>
      <c r="G7" s="98"/>
      <c r="H7" s="58"/>
      <c r="I7" s="59"/>
      <c r="J7" s="60"/>
      <c r="K7" s="1"/>
      <c r="L7" s="1"/>
    </row>
    <row r="8" spans="1:12" s="9" customFormat="1" ht="15.75" thickTop="1" x14ac:dyDescent="0.25">
      <c r="A8" s="124">
        <v>1</v>
      </c>
      <c r="B8" s="40" t="s">
        <v>27</v>
      </c>
      <c r="C8" s="99" t="s">
        <v>325</v>
      </c>
      <c r="D8" s="65">
        <v>420</v>
      </c>
      <c r="E8" s="43" t="s">
        <v>328</v>
      </c>
      <c r="F8" s="64">
        <v>3</v>
      </c>
      <c r="G8" s="100"/>
      <c r="H8" s="101"/>
      <c r="I8" s="83">
        <v>0</v>
      </c>
      <c r="J8" s="125">
        <f>F8*I8</f>
        <v>0</v>
      </c>
      <c r="K8" s="1"/>
      <c r="L8" s="1"/>
    </row>
    <row r="9" spans="1:12" s="9" customFormat="1" ht="15" x14ac:dyDescent="0.25">
      <c r="A9" s="126"/>
      <c r="B9" s="28"/>
      <c r="C9" s="6" t="s">
        <v>28</v>
      </c>
      <c r="D9" s="7" t="s">
        <v>29</v>
      </c>
      <c r="E9" s="44"/>
      <c r="F9" s="145" t="s">
        <v>354</v>
      </c>
      <c r="G9" s="102"/>
      <c r="H9" s="30"/>
      <c r="I9" s="4"/>
      <c r="J9" s="127"/>
      <c r="K9" s="1"/>
      <c r="L9" s="1"/>
    </row>
    <row r="10" spans="1:12" s="9" customFormat="1" ht="15" x14ac:dyDescent="0.25">
      <c r="A10" s="126"/>
      <c r="B10" s="28"/>
      <c r="C10" s="6" t="s">
        <v>23</v>
      </c>
      <c r="D10" s="7" t="s">
        <v>30</v>
      </c>
      <c r="E10" s="44"/>
      <c r="F10" s="146"/>
      <c r="G10" s="103"/>
      <c r="H10" s="31"/>
      <c r="I10" s="4"/>
      <c r="J10" s="127"/>
      <c r="K10" s="1"/>
      <c r="L10" s="1"/>
    </row>
    <row r="11" spans="1:12" s="9" customFormat="1" ht="15" x14ac:dyDescent="0.25">
      <c r="A11" s="126"/>
      <c r="B11" s="28"/>
      <c r="C11" s="6" t="s">
        <v>31</v>
      </c>
      <c r="D11" s="7" t="s">
        <v>32</v>
      </c>
      <c r="E11" s="44"/>
      <c r="F11" s="146"/>
      <c r="G11" s="102"/>
      <c r="H11" s="31"/>
      <c r="I11" s="4"/>
      <c r="J11" s="127"/>
      <c r="K11" s="1"/>
      <c r="L11" s="1"/>
    </row>
    <row r="12" spans="1:12" s="9" customFormat="1" ht="15" x14ac:dyDescent="0.25">
      <c r="A12" s="126"/>
      <c r="B12" s="28"/>
      <c r="C12" s="6" t="s">
        <v>9</v>
      </c>
      <c r="D12" s="7" t="s">
        <v>33</v>
      </c>
      <c r="E12" s="44"/>
      <c r="F12" s="146"/>
      <c r="G12" s="103"/>
      <c r="H12" s="31"/>
      <c r="I12" s="4"/>
      <c r="J12" s="127"/>
      <c r="K12" s="1"/>
      <c r="L12" s="1"/>
    </row>
    <row r="13" spans="1:12" s="20" customFormat="1" ht="15" x14ac:dyDescent="0.25">
      <c r="A13" s="126"/>
      <c r="B13" s="28"/>
      <c r="C13" s="6" t="s">
        <v>34</v>
      </c>
      <c r="D13" s="7" t="s">
        <v>35</v>
      </c>
      <c r="E13" s="44"/>
      <c r="F13" s="146"/>
      <c r="G13" s="103"/>
      <c r="H13" s="31"/>
      <c r="I13" s="4"/>
      <c r="J13" s="127"/>
      <c r="K13" s="1"/>
      <c r="L13" s="1"/>
    </row>
    <row r="14" spans="1:12" s="20" customFormat="1" ht="15" x14ac:dyDescent="0.25">
      <c r="A14" s="126"/>
      <c r="B14" s="28"/>
      <c r="C14" s="6" t="s">
        <v>36</v>
      </c>
      <c r="D14" s="7" t="s">
        <v>37</v>
      </c>
      <c r="E14" s="44"/>
      <c r="F14" s="146"/>
      <c r="G14" s="102"/>
      <c r="H14" s="31"/>
      <c r="I14" s="4"/>
      <c r="J14" s="127"/>
      <c r="K14" s="1"/>
      <c r="L14" s="1"/>
    </row>
    <row r="15" spans="1:12" s="20" customFormat="1" ht="15" x14ac:dyDescent="0.25">
      <c r="A15" s="126"/>
      <c r="B15" s="28"/>
      <c r="C15" s="6" t="s">
        <v>38</v>
      </c>
      <c r="D15" s="7" t="s">
        <v>39</v>
      </c>
      <c r="E15" s="44"/>
      <c r="F15" s="146"/>
      <c r="G15" s="103"/>
      <c r="H15" s="31"/>
      <c r="I15" s="4"/>
      <c r="J15" s="127"/>
      <c r="K15" s="1"/>
      <c r="L15" s="1"/>
    </row>
    <row r="16" spans="1:12" s="9" customFormat="1" ht="15" x14ac:dyDescent="0.25">
      <c r="A16" s="126"/>
      <c r="B16" s="28"/>
      <c r="C16" s="6" t="s">
        <v>40</v>
      </c>
      <c r="D16" s="7" t="s">
        <v>41</v>
      </c>
      <c r="E16" s="44"/>
      <c r="F16" s="147"/>
      <c r="G16" s="103"/>
      <c r="H16" s="31"/>
      <c r="I16" s="4"/>
      <c r="J16" s="127"/>
      <c r="K16" s="1"/>
      <c r="L16" s="1"/>
    </row>
    <row r="17" spans="1:12" s="9" customFormat="1" ht="15.75" thickBot="1" x14ac:dyDescent="0.3">
      <c r="A17" s="128"/>
      <c r="B17" s="29"/>
      <c r="C17" s="13" t="s">
        <v>4</v>
      </c>
      <c r="D17" s="10" t="s">
        <v>6</v>
      </c>
      <c r="E17" s="45"/>
      <c r="F17" s="148"/>
      <c r="G17" s="104"/>
      <c r="H17" s="32"/>
      <c r="I17" s="11"/>
      <c r="J17" s="129"/>
      <c r="K17" s="1"/>
      <c r="L17" s="1"/>
    </row>
    <row r="18" spans="1:12" s="16" customFormat="1" ht="15.75" thickTop="1" x14ac:dyDescent="0.25">
      <c r="A18" s="126">
        <v>2</v>
      </c>
      <c r="B18" s="28" t="s">
        <v>42</v>
      </c>
      <c r="C18" s="99" t="s">
        <v>325</v>
      </c>
      <c r="D18" s="66">
        <v>11000</v>
      </c>
      <c r="E18" s="44" t="s">
        <v>329</v>
      </c>
      <c r="F18" s="67">
        <v>2</v>
      </c>
      <c r="G18" s="100"/>
      <c r="H18" s="101"/>
      <c r="I18" s="84">
        <v>0</v>
      </c>
      <c r="J18" s="130">
        <f>F18*I18</f>
        <v>0</v>
      </c>
      <c r="K18" s="1"/>
      <c r="L18" s="1"/>
    </row>
    <row r="19" spans="1:12" s="16" customFormat="1" ht="15" x14ac:dyDescent="0.25">
      <c r="A19" s="126"/>
      <c r="B19" s="28"/>
      <c r="C19" s="6" t="s">
        <v>43</v>
      </c>
      <c r="D19" s="7" t="s">
        <v>44</v>
      </c>
      <c r="E19" s="44"/>
      <c r="F19" s="145" t="s">
        <v>354</v>
      </c>
      <c r="G19" s="102"/>
      <c r="H19" s="30"/>
      <c r="I19" s="4"/>
      <c r="J19" s="127"/>
      <c r="K19" s="1"/>
      <c r="L19" s="1"/>
    </row>
    <row r="20" spans="1:12" s="16" customFormat="1" ht="15" x14ac:dyDescent="0.25">
      <c r="A20" s="126"/>
      <c r="B20" s="28"/>
      <c r="C20" s="6" t="s">
        <v>14</v>
      </c>
      <c r="D20" s="7" t="s">
        <v>45</v>
      </c>
      <c r="E20" s="44"/>
      <c r="F20" s="146"/>
      <c r="G20" s="103"/>
      <c r="H20" s="31"/>
      <c r="I20" s="4"/>
      <c r="J20" s="127"/>
      <c r="K20" s="1"/>
      <c r="L20" s="1"/>
    </row>
    <row r="21" spans="1:12" s="16" customFormat="1" ht="15" x14ac:dyDescent="0.25">
      <c r="A21" s="126"/>
      <c r="B21" s="28"/>
      <c r="C21" s="6" t="s">
        <v>46</v>
      </c>
      <c r="D21" s="7" t="s">
        <v>47</v>
      </c>
      <c r="E21" s="44"/>
      <c r="F21" s="146"/>
      <c r="G21" s="102"/>
      <c r="H21" s="31"/>
      <c r="I21" s="4"/>
      <c r="J21" s="127"/>
      <c r="K21" s="1"/>
      <c r="L21" s="1"/>
    </row>
    <row r="22" spans="1:12" s="16" customFormat="1" ht="15" x14ac:dyDescent="0.25">
      <c r="A22" s="126"/>
      <c r="B22" s="28"/>
      <c r="C22" s="6" t="s">
        <v>48</v>
      </c>
      <c r="D22" s="21" t="s">
        <v>49</v>
      </c>
      <c r="E22" s="44"/>
      <c r="F22" s="146"/>
      <c r="G22" s="103"/>
      <c r="H22" s="31"/>
      <c r="I22" s="4"/>
      <c r="J22" s="127"/>
      <c r="K22" s="1"/>
      <c r="L22" s="1"/>
    </row>
    <row r="23" spans="1:12" s="16" customFormat="1" ht="15" x14ac:dyDescent="0.25">
      <c r="A23" s="126"/>
      <c r="B23" s="28"/>
      <c r="C23" s="6" t="s">
        <v>50</v>
      </c>
      <c r="D23" s="7" t="s">
        <v>51</v>
      </c>
      <c r="E23" s="44"/>
      <c r="F23" s="147"/>
      <c r="G23" s="103"/>
      <c r="H23" s="31"/>
      <c r="I23" s="4"/>
      <c r="J23" s="127"/>
      <c r="K23" s="1"/>
      <c r="L23" s="1"/>
    </row>
    <row r="24" spans="1:12" s="16" customFormat="1" ht="15" x14ac:dyDescent="0.25">
      <c r="A24" s="126"/>
      <c r="B24" s="28"/>
      <c r="C24" s="6" t="s">
        <v>52</v>
      </c>
      <c r="D24" s="18" t="s">
        <v>53</v>
      </c>
      <c r="E24" s="44"/>
      <c r="F24" s="147"/>
      <c r="G24" s="102"/>
      <c r="H24" s="31"/>
      <c r="I24" s="4"/>
      <c r="J24" s="127"/>
      <c r="K24" s="1"/>
      <c r="L24" s="1"/>
    </row>
    <row r="25" spans="1:12" s="20" customFormat="1" ht="15" x14ac:dyDescent="0.25">
      <c r="A25" s="126"/>
      <c r="B25" s="28"/>
      <c r="C25" s="6" t="s">
        <v>54</v>
      </c>
      <c r="D25" s="21" t="s">
        <v>55</v>
      </c>
      <c r="E25" s="44"/>
      <c r="F25" s="147"/>
      <c r="G25" s="103"/>
      <c r="H25" s="31"/>
      <c r="I25" s="4"/>
      <c r="J25" s="127"/>
      <c r="K25" s="1"/>
      <c r="L25" s="1"/>
    </row>
    <row r="26" spans="1:12" s="20" customFormat="1" ht="15" x14ac:dyDescent="0.25">
      <c r="A26" s="126"/>
      <c r="B26" s="28"/>
      <c r="C26" s="6" t="s">
        <v>56</v>
      </c>
      <c r="D26" s="7" t="s">
        <v>57</v>
      </c>
      <c r="E26" s="44"/>
      <c r="F26" s="147"/>
      <c r="G26" s="102"/>
      <c r="H26" s="31"/>
      <c r="I26" s="4"/>
      <c r="J26" s="127"/>
      <c r="K26" s="1"/>
      <c r="L26" s="1"/>
    </row>
    <row r="27" spans="1:12" s="20" customFormat="1" ht="15" x14ac:dyDescent="0.25">
      <c r="A27" s="126"/>
      <c r="B27" s="28"/>
      <c r="C27" s="6" t="s">
        <v>58</v>
      </c>
      <c r="D27" s="7" t="s">
        <v>59</v>
      </c>
      <c r="E27" s="44"/>
      <c r="F27" s="147"/>
      <c r="G27" s="103"/>
      <c r="H27" s="31"/>
      <c r="I27" s="4"/>
      <c r="J27" s="127"/>
      <c r="K27" s="1"/>
      <c r="L27" s="1"/>
    </row>
    <row r="28" spans="1:12" s="20" customFormat="1" ht="30" x14ac:dyDescent="0.25">
      <c r="A28" s="126"/>
      <c r="B28" s="28"/>
      <c r="C28" s="6" t="s">
        <v>60</v>
      </c>
      <c r="D28" s="7" t="s">
        <v>61</v>
      </c>
      <c r="E28" s="44"/>
      <c r="F28" s="147"/>
      <c r="G28" s="103"/>
      <c r="H28" s="31"/>
      <c r="I28" s="4"/>
      <c r="J28" s="127"/>
      <c r="K28" s="1"/>
      <c r="L28" s="1"/>
    </row>
    <row r="29" spans="1:12" s="20" customFormat="1" ht="30" x14ac:dyDescent="0.25">
      <c r="A29" s="126"/>
      <c r="B29" s="28"/>
      <c r="C29" s="6" t="s">
        <v>62</v>
      </c>
      <c r="D29" s="7" t="s">
        <v>63</v>
      </c>
      <c r="E29" s="44"/>
      <c r="F29" s="147"/>
      <c r="G29" s="103"/>
      <c r="H29" s="31"/>
      <c r="I29" s="4"/>
      <c r="J29" s="127"/>
      <c r="K29" s="1"/>
      <c r="L29" s="1"/>
    </row>
    <row r="30" spans="1:12" s="20" customFormat="1" ht="15" x14ac:dyDescent="0.25">
      <c r="A30" s="126"/>
      <c r="B30" s="28"/>
      <c r="C30" s="6" t="s">
        <v>15</v>
      </c>
      <c r="D30" s="21" t="s">
        <v>336</v>
      </c>
      <c r="E30" s="44"/>
      <c r="F30" s="147"/>
      <c r="G30" s="103"/>
      <c r="H30" s="31"/>
      <c r="I30" s="4"/>
      <c r="J30" s="127"/>
      <c r="K30" s="1"/>
      <c r="L30" s="1"/>
    </row>
    <row r="31" spans="1:12" s="16" customFormat="1" ht="15.75" thickBot="1" x14ac:dyDescent="0.3">
      <c r="A31" s="128"/>
      <c r="B31" s="29"/>
      <c r="C31" s="13" t="s">
        <v>4</v>
      </c>
      <c r="D31" s="10" t="s">
        <v>6</v>
      </c>
      <c r="E31" s="45"/>
      <c r="F31" s="148"/>
      <c r="G31" s="104"/>
      <c r="H31" s="32"/>
      <c r="I31" s="11"/>
      <c r="J31" s="129"/>
      <c r="K31" s="1"/>
      <c r="L31" s="1"/>
    </row>
    <row r="32" spans="1:12" s="12" customFormat="1" ht="15.75" thickTop="1" x14ac:dyDescent="0.25">
      <c r="A32" s="131">
        <v>3</v>
      </c>
      <c r="B32" s="39" t="s">
        <v>64</v>
      </c>
      <c r="C32" s="99" t="s">
        <v>325</v>
      </c>
      <c r="D32" s="68">
        <v>900</v>
      </c>
      <c r="E32" s="36" t="s">
        <v>330</v>
      </c>
      <c r="F32" s="69">
        <v>1</v>
      </c>
      <c r="G32" s="100"/>
      <c r="H32" s="101"/>
      <c r="I32" s="85">
        <v>0</v>
      </c>
      <c r="J32" s="132">
        <f>F32*I32</f>
        <v>0</v>
      </c>
      <c r="K32" s="1"/>
      <c r="L32" s="1"/>
    </row>
    <row r="33" spans="1:12" s="12" customFormat="1" ht="15" x14ac:dyDescent="0.25">
      <c r="A33" s="126"/>
      <c r="B33" s="28"/>
      <c r="C33" s="105" t="s">
        <v>65</v>
      </c>
      <c r="D33" s="5" t="s">
        <v>66</v>
      </c>
      <c r="E33" s="37"/>
      <c r="F33" s="149" t="s">
        <v>354</v>
      </c>
      <c r="G33" s="102"/>
      <c r="H33" s="30"/>
      <c r="I33" s="4"/>
      <c r="J33" s="127"/>
      <c r="K33" s="1"/>
      <c r="L33" s="1"/>
    </row>
    <row r="34" spans="1:12" s="12" customFormat="1" ht="15" x14ac:dyDescent="0.25">
      <c r="A34" s="126"/>
      <c r="B34" s="28"/>
      <c r="C34" s="8" t="s">
        <v>67</v>
      </c>
      <c r="D34" s="87" t="s">
        <v>68</v>
      </c>
      <c r="E34" s="37"/>
      <c r="F34" s="150"/>
      <c r="G34" s="106"/>
      <c r="H34" s="31"/>
      <c r="I34" s="4"/>
      <c r="J34" s="127"/>
      <c r="K34" s="1"/>
      <c r="L34" s="1"/>
    </row>
    <row r="35" spans="1:12" s="12" customFormat="1" ht="15" x14ac:dyDescent="0.25">
      <c r="A35" s="126"/>
      <c r="B35" s="28"/>
      <c r="C35" s="107" t="s">
        <v>69</v>
      </c>
      <c r="D35" s="88" t="s">
        <v>70</v>
      </c>
      <c r="E35" s="37"/>
      <c r="F35" s="150"/>
      <c r="G35" s="106"/>
      <c r="H35" s="31"/>
      <c r="I35" s="4"/>
      <c r="J35" s="127"/>
      <c r="K35" s="1"/>
      <c r="L35" s="1"/>
    </row>
    <row r="36" spans="1:12" s="12" customFormat="1" ht="45" x14ac:dyDescent="0.25">
      <c r="A36" s="126"/>
      <c r="B36" s="28"/>
      <c r="C36" s="105" t="s">
        <v>71</v>
      </c>
      <c r="D36" s="5" t="s">
        <v>72</v>
      </c>
      <c r="E36" s="37"/>
      <c r="F36" s="150"/>
      <c r="G36" s="106"/>
      <c r="H36" s="31"/>
      <c r="I36" s="4"/>
      <c r="J36" s="127"/>
      <c r="K36" s="1"/>
      <c r="L36" s="1"/>
    </row>
    <row r="37" spans="1:12" s="14" customFormat="1" ht="15" x14ac:dyDescent="0.25">
      <c r="A37" s="126"/>
      <c r="B37" s="28"/>
      <c r="C37" s="105" t="s">
        <v>73</v>
      </c>
      <c r="D37" s="5" t="s">
        <v>74</v>
      </c>
      <c r="E37" s="37"/>
      <c r="F37" s="150"/>
      <c r="G37" s="106"/>
      <c r="H37" s="31"/>
      <c r="I37" s="4"/>
      <c r="J37" s="127"/>
      <c r="K37" s="1"/>
      <c r="L37" s="1"/>
    </row>
    <row r="38" spans="1:12" s="20" customFormat="1" ht="45" x14ac:dyDescent="0.25">
      <c r="A38" s="126"/>
      <c r="B38" s="28"/>
      <c r="C38" s="107" t="s">
        <v>60</v>
      </c>
      <c r="D38" s="88" t="s">
        <v>75</v>
      </c>
      <c r="E38" s="37"/>
      <c r="F38" s="150"/>
      <c r="G38" s="106"/>
      <c r="H38" s="31"/>
      <c r="I38" s="4"/>
      <c r="J38" s="127"/>
      <c r="K38" s="1"/>
      <c r="L38" s="1"/>
    </row>
    <row r="39" spans="1:12" s="20" customFormat="1" ht="15" x14ac:dyDescent="0.25">
      <c r="A39" s="126"/>
      <c r="B39" s="28"/>
      <c r="C39" s="105" t="s">
        <v>76</v>
      </c>
      <c r="D39" s="5" t="s">
        <v>337</v>
      </c>
      <c r="E39" s="37"/>
      <c r="F39" s="150"/>
      <c r="G39" s="106"/>
      <c r="H39" s="31"/>
      <c r="I39" s="4"/>
      <c r="J39" s="127"/>
      <c r="K39" s="1"/>
      <c r="L39" s="1"/>
    </row>
    <row r="40" spans="1:12" s="20" customFormat="1" ht="15" x14ac:dyDescent="0.25">
      <c r="A40" s="126"/>
      <c r="B40" s="28"/>
      <c r="C40" s="105" t="s">
        <v>26</v>
      </c>
      <c r="D40" s="5" t="s">
        <v>77</v>
      </c>
      <c r="E40" s="37"/>
      <c r="F40" s="150"/>
      <c r="G40" s="106"/>
      <c r="H40" s="31"/>
      <c r="I40" s="4"/>
      <c r="J40" s="127"/>
      <c r="K40" s="1"/>
      <c r="L40" s="1"/>
    </row>
    <row r="41" spans="1:12" s="12" customFormat="1" ht="15.75" thickBot="1" x14ac:dyDescent="0.3">
      <c r="A41" s="128"/>
      <c r="B41" s="29"/>
      <c r="C41" s="13" t="s">
        <v>4</v>
      </c>
      <c r="D41" s="10" t="s">
        <v>6</v>
      </c>
      <c r="E41" s="38"/>
      <c r="F41" s="151"/>
      <c r="G41" s="104"/>
      <c r="H41" s="32"/>
      <c r="I41" s="11"/>
      <c r="J41" s="129"/>
      <c r="K41" s="1"/>
      <c r="L41" s="1"/>
    </row>
    <row r="42" spans="1:12" s="20" customFormat="1" ht="15.75" thickTop="1" x14ac:dyDescent="0.25">
      <c r="A42" s="133">
        <v>4</v>
      </c>
      <c r="B42" s="27" t="s">
        <v>93</v>
      </c>
      <c r="C42" s="99" t="s">
        <v>325</v>
      </c>
      <c r="D42" s="71">
        <v>44</v>
      </c>
      <c r="E42" s="36" t="s">
        <v>331</v>
      </c>
      <c r="F42" s="70">
        <v>15</v>
      </c>
      <c r="G42" s="100"/>
      <c r="H42" s="101"/>
      <c r="I42" s="86">
        <v>0</v>
      </c>
      <c r="J42" s="134">
        <f>F42*I42</f>
        <v>0</v>
      </c>
      <c r="K42" s="1"/>
      <c r="L42" s="1"/>
    </row>
    <row r="43" spans="1:12" s="20" customFormat="1" ht="15" x14ac:dyDescent="0.25">
      <c r="A43" s="126"/>
      <c r="B43" s="28"/>
      <c r="C43" s="6" t="s">
        <v>12</v>
      </c>
      <c r="D43" s="7" t="s">
        <v>79</v>
      </c>
      <c r="E43" s="37"/>
      <c r="F43" s="149" t="s">
        <v>354</v>
      </c>
      <c r="G43" s="102"/>
      <c r="H43" s="30"/>
      <c r="I43" s="4"/>
      <c r="J43" s="127"/>
      <c r="K43" s="1"/>
      <c r="L43" s="1"/>
    </row>
    <row r="44" spans="1:12" s="20" customFormat="1" ht="15" x14ac:dyDescent="0.25">
      <c r="A44" s="126"/>
      <c r="B44" s="28"/>
      <c r="C44" s="6" t="s">
        <v>80</v>
      </c>
      <c r="D44" s="7" t="s">
        <v>81</v>
      </c>
      <c r="E44" s="37"/>
      <c r="F44" s="152"/>
      <c r="G44" s="103"/>
      <c r="H44" s="31"/>
      <c r="I44" s="4"/>
      <c r="J44" s="127"/>
      <c r="K44" s="1"/>
      <c r="L44" s="1"/>
    </row>
    <row r="45" spans="1:12" s="20" customFormat="1" ht="15" x14ac:dyDescent="0.25">
      <c r="A45" s="126"/>
      <c r="B45" s="28"/>
      <c r="C45" s="6" t="s">
        <v>40</v>
      </c>
      <c r="D45" s="7" t="s">
        <v>82</v>
      </c>
      <c r="E45" s="37"/>
      <c r="F45" s="152"/>
      <c r="G45" s="102"/>
      <c r="H45" s="31"/>
      <c r="I45" s="4"/>
      <c r="J45" s="127"/>
      <c r="K45" s="1"/>
      <c r="L45" s="1"/>
    </row>
    <row r="46" spans="1:12" s="20" customFormat="1" ht="15" x14ac:dyDescent="0.25">
      <c r="A46" s="126"/>
      <c r="B46" s="28"/>
      <c r="C46" s="6" t="s">
        <v>83</v>
      </c>
      <c r="D46" s="7" t="s">
        <v>84</v>
      </c>
      <c r="E46" s="37"/>
      <c r="F46" s="152"/>
      <c r="G46" s="103"/>
      <c r="H46" s="31"/>
      <c r="I46" s="4"/>
      <c r="J46" s="127"/>
      <c r="K46" s="1"/>
      <c r="L46" s="1"/>
    </row>
    <row r="47" spans="1:12" s="20" customFormat="1" ht="15" x14ac:dyDescent="0.25">
      <c r="A47" s="126"/>
      <c r="B47" s="28"/>
      <c r="C47" s="6" t="s">
        <v>85</v>
      </c>
      <c r="D47" s="7" t="s">
        <v>86</v>
      </c>
      <c r="E47" s="37"/>
      <c r="F47" s="152"/>
      <c r="G47" s="103"/>
      <c r="H47" s="31"/>
      <c r="I47" s="4"/>
      <c r="J47" s="127"/>
      <c r="K47" s="1"/>
      <c r="L47" s="1"/>
    </row>
    <row r="48" spans="1:12" s="20" customFormat="1" ht="15" x14ac:dyDescent="0.25">
      <c r="A48" s="126"/>
      <c r="B48" s="28"/>
      <c r="C48" s="6" t="s">
        <v>87</v>
      </c>
      <c r="D48" s="7" t="s">
        <v>88</v>
      </c>
      <c r="E48" s="37"/>
      <c r="F48" s="152"/>
      <c r="G48" s="102"/>
      <c r="H48" s="31"/>
      <c r="I48" s="4"/>
      <c r="J48" s="127"/>
      <c r="K48" s="1"/>
      <c r="L48" s="1"/>
    </row>
    <row r="49" spans="1:12" s="20" customFormat="1" ht="15" x14ac:dyDescent="0.25">
      <c r="A49" s="126"/>
      <c r="B49" s="28"/>
      <c r="C49" s="6" t="s">
        <v>15</v>
      </c>
      <c r="D49" s="7" t="s">
        <v>89</v>
      </c>
      <c r="E49" s="37"/>
      <c r="F49" s="152"/>
      <c r="G49" s="103"/>
      <c r="H49" s="31"/>
      <c r="I49" s="4"/>
      <c r="J49" s="127"/>
      <c r="K49" s="1"/>
      <c r="L49" s="1"/>
    </row>
    <row r="50" spans="1:12" s="20" customFormat="1" ht="15.75" thickBot="1" x14ac:dyDescent="0.3">
      <c r="A50" s="128"/>
      <c r="B50" s="29"/>
      <c r="C50" s="13" t="s">
        <v>4</v>
      </c>
      <c r="D50" s="10" t="s">
        <v>6</v>
      </c>
      <c r="E50" s="37"/>
      <c r="F50" s="151"/>
      <c r="G50" s="104"/>
      <c r="H50" s="32"/>
      <c r="I50" s="11"/>
      <c r="J50" s="129"/>
      <c r="K50" s="1"/>
      <c r="L50" s="1"/>
    </row>
    <row r="51" spans="1:12" s="20" customFormat="1" ht="15.75" thickTop="1" x14ac:dyDescent="0.25">
      <c r="A51" s="133">
        <v>5</v>
      </c>
      <c r="B51" s="27" t="s">
        <v>93</v>
      </c>
      <c r="C51" s="99" t="s">
        <v>325</v>
      </c>
      <c r="D51" s="71">
        <v>55</v>
      </c>
      <c r="E51" s="37"/>
      <c r="F51" s="70">
        <v>5</v>
      </c>
      <c r="G51" s="100"/>
      <c r="H51" s="101"/>
      <c r="I51" s="86">
        <v>0</v>
      </c>
      <c r="J51" s="134">
        <f>F51*I51</f>
        <v>0</v>
      </c>
      <c r="K51" s="1"/>
      <c r="L51" s="1"/>
    </row>
    <row r="52" spans="1:12" s="20" customFormat="1" ht="15" x14ac:dyDescent="0.25">
      <c r="A52" s="126"/>
      <c r="B52" s="28"/>
      <c r="C52" s="6" t="s">
        <v>12</v>
      </c>
      <c r="D52" s="7" t="s">
        <v>79</v>
      </c>
      <c r="E52" s="37"/>
      <c r="F52" s="149" t="s">
        <v>354</v>
      </c>
      <c r="G52" s="102"/>
      <c r="H52" s="30"/>
      <c r="I52" s="4"/>
      <c r="J52" s="127"/>
      <c r="K52" s="1"/>
      <c r="L52" s="1"/>
    </row>
    <row r="53" spans="1:12" s="20" customFormat="1" ht="15" x14ac:dyDescent="0.25">
      <c r="A53" s="126"/>
      <c r="B53" s="28"/>
      <c r="C53" s="6" t="s">
        <v>80</v>
      </c>
      <c r="D53" s="7" t="s">
        <v>81</v>
      </c>
      <c r="E53" s="37"/>
      <c r="F53" s="152"/>
      <c r="G53" s="103"/>
      <c r="H53" s="31"/>
      <c r="I53" s="4"/>
      <c r="J53" s="127"/>
      <c r="K53" s="1"/>
      <c r="L53" s="1"/>
    </row>
    <row r="54" spans="1:12" s="20" customFormat="1" ht="15" x14ac:dyDescent="0.25">
      <c r="A54" s="126"/>
      <c r="B54" s="28"/>
      <c r="C54" s="6" t="s">
        <v>40</v>
      </c>
      <c r="D54" s="7" t="s">
        <v>90</v>
      </c>
      <c r="E54" s="37"/>
      <c r="F54" s="152"/>
      <c r="G54" s="102"/>
      <c r="H54" s="31"/>
      <c r="I54" s="4"/>
      <c r="J54" s="127"/>
      <c r="K54" s="1"/>
      <c r="L54" s="1"/>
    </row>
    <row r="55" spans="1:12" s="20" customFormat="1" ht="15" x14ac:dyDescent="0.25">
      <c r="A55" s="126"/>
      <c r="B55" s="28"/>
      <c r="C55" s="6" t="s">
        <v>83</v>
      </c>
      <c r="D55" s="7" t="s">
        <v>84</v>
      </c>
      <c r="E55" s="37"/>
      <c r="F55" s="152"/>
      <c r="G55" s="103"/>
      <c r="H55" s="31"/>
      <c r="I55" s="4"/>
      <c r="J55" s="127"/>
      <c r="K55" s="1"/>
      <c r="L55" s="1"/>
    </row>
    <row r="56" spans="1:12" s="20" customFormat="1" ht="15" x14ac:dyDescent="0.25">
      <c r="A56" s="126"/>
      <c r="B56" s="28"/>
      <c r="C56" s="6" t="s">
        <v>85</v>
      </c>
      <c r="D56" s="7" t="s">
        <v>86</v>
      </c>
      <c r="E56" s="37"/>
      <c r="F56" s="152"/>
      <c r="G56" s="103"/>
      <c r="H56" s="31"/>
      <c r="I56" s="4"/>
      <c r="J56" s="127"/>
      <c r="K56" s="1"/>
      <c r="L56" s="1"/>
    </row>
    <row r="57" spans="1:12" s="20" customFormat="1" ht="15" x14ac:dyDescent="0.25">
      <c r="A57" s="126"/>
      <c r="B57" s="28"/>
      <c r="C57" s="6" t="s">
        <v>87</v>
      </c>
      <c r="D57" s="7" t="s">
        <v>88</v>
      </c>
      <c r="E57" s="37"/>
      <c r="F57" s="152"/>
      <c r="G57" s="102"/>
      <c r="H57" s="31"/>
      <c r="I57" s="4"/>
      <c r="J57" s="127"/>
      <c r="K57" s="1"/>
      <c r="L57" s="1"/>
    </row>
    <row r="58" spans="1:12" s="20" customFormat="1" ht="15" x14ac:dyDescent="0.25">
      <c r="A58" s="126"/>
      <c r="B58" s="28"/>
      <c r="C58" s="6" t="s">
        <v>15</v>
      </c>
      <c r="D58" s="7" t="s">
        <v>91</v>
      </c>
      <c r="E58" s="37"/>
      <c r="F58" s="152"/>
      <c r="G58" s="103"/>
      <c r="H58" s="31"/>
      <c r="I58" s="4"/>
      <c r="J58" s="127"/>
      <c r="K58" s="1"/>
      <c r="L58" s="1"/>
    </row>
    <row r="59" spans="1:12" s="20" customFormat="1" ht="15.75" thickBot="1" x14ac:dyDescent="0.3">
      <c r="A59" s="128"/>
      <c r="B59" s="29"/>
      <c r="C59" s="13" t="s">
        <v>4</v>
      </c>
      <c r="D59" s="10" t="s">
        <v>6</v>
      </c>
      <c r="E59" s="37"/>
      <c r="F59" s="151"/>
      <c r="G59" s="104"/>
      <c r="H59" s="32"/>
      <c r="I59" s="11"/>
      <c r="J59" s="129"/>
      <c r="K59" s="1"/>
      <c r="L59" s="1"/>
    </row>
    <row r="60" spans="1:12" s="20" customFormat="1" ht="15.75" thickTop="1" x14ac:dyDescent="0.25">
      <c r="A60" s="133">
        <v>6</v>
      </c>
      <c r="B60" s="27" t="s">
        <v>93</v>
      </c>
      <c r="C60" s="99" t="s">
        <v>325</v>
      </c>
      <c r="D60" s="71">
        <v>180</v>
      </c>
      <c r="E60" s="37"/>
      <c r="F60" s="70">
        <v>1</v>
      </c>
      <c r="G60" s="100"/>
      <c r="H60" s="101"/>
      <c r="I60" s="86">
        <v>0</v>
      </c>
      <c r="J60" s="134">
        <f>F60*I60</f>
        <v>0</v>
      </c>
      <c r="K60" s="1"/>
      <c r="L60" s="1"/>
    </row>
    <row r="61" spans="1:12" s="20" customFormat="1" ht="15" x14ac:dyDescent="0.25">
      <c r="A61" s="126"/>
      <c r="B61" s="28"/>
      <c r="C61" s="6" t="s">
        <v>12</v>
      </c>
      <c r="D61" s="7" t="s">
        <v>79</v>
      </c>
      <c r="E61" s="37"/>
      <c r="F61" s="149" t="s">
        <v>354</v>
      </c>
      <c r="G61" s="102"/>
      <c r="H61" s="30"/>
      <c r="I61" s="4"/>
      <c r="J61" s="127"/>
      <c r="K61" s="1"/>
      <c r="L61" s="1"/>
    </row>
    <row r="62" spans="1:12" s="20" customFormat="1" ht="15" x14ac:dyDescent="0.25">
      <c r="A62" s="126"/>
      <c r="B62" s="28"/>
      <c r="C62" s="6" t="s">
        <v>80</v>
      </c>
      <c r="D62" s="7" t="s">
        <v>81</v>
      </c>
      <c r="E62" s="37"/>
      <c r="F62" s="152"/>
      <c r="G62" s="103"/>
      <c r="H62" s="31"/>
      <c r="I62" s="4"/>
      <c r="J62" s="127"/>
      <c r="K62" s="1"/>
      <c r="L62" s="1"/>
    </row>
    <row r="63" spans="1:12" s="20" customFormat="1" ht="15" x14ac:dyDescent="0.25">
      <c r="A63" s="126"/>
      <c r="B63" s="28"/>
      <c r="C63" s="6" t="s">
        <v>40</v>
      </c>
      <c r="D63" s="7" t="s">
        <v>92</v>
      </c>
      <c r="E63" s="37"/>
      <c r="F63" s="152"/>
      <c r="G63" s="102"/>
      <c r="H63" s="31"/>
      <c r="I63" s="4"/>
      <c r="J63" s="127"/>
      <c r="K63" s="1"/>
      <c r="L63" s="1"/>
    </row>
    <row r="64" spans="1:12" s="20" customFormat="1" ht="15" x14ac:dyDescent="0.25">
      <c r="A64" s="126"/>
      <c r="B64" s="28"/>
      <c r="C64" s="6" t="s">
        <v>83</v>
      </c>
      <c r="D64" s="7" t="s">
        <v>84</v>
      </c>
      <c r="E64" s="37"/>
      <c r="F64" s="152"/>
      <c r="G64" s="103"/>
      <c r="H64" s="31"/>
      <c r="I64" s="4"/>
      <c r="J64" s="127"/>
      <c r="K64" s="1"/>
      <c r="L64" s="1"/>
    </row>
    <row r="65" spans="1:12" s="20" customFormat="1" ht="15" x14ac:dyDescent="0.25">
      <c r="A65" s="126"/>
      <c r="B65" s="28"/>
      <c r="C65" s="6" t="s">
        <v>85</v>
      </c>
      <c r="D65" s="7" t="s">
        <v>86</v>
      </c>
      <c r="E65" s="37"/>
      <c r="F65" s="152"/>
      <c r="G65" s="103"/>
      <c r="H65" s="31"/>
      <c r="I65" s="4"/>
      <c r="J65" s="127"/>
      <c r="K65" s="1"/>
      <c r="L65" s="1"/>
    </row>
    <row r="66" spans="1:12" s="20" customFormat="1" ht="15" x14ac:dyDescent="0.25">
      <c r="A66" s="126"/>
      <c r="B66" s="28"/>
      <c r="C66" s="6" t="s">
        <v>87</v>
      </c>
      <c r="D66" s="7" t="s">
        <v>88</v>
      </c>
      <c r="E66" s="37"/>
      <c r="F66" s="152"/>
      <c r="G66" s="102"/>
      <c r="H66" s="31"/>
      <c r="I66" s="4"/>
      <c r="J66" s="127"/>
      <c r="K66" s="1"/>
      <c r="L66" s="1"/>
    </row>
    <row r="67" spans="1:12" s="20" customFormat="1" ht="15" x14ac:dyDescent="0.25">
      <c r="A67" s="126"/>
      <c r="B67" s="28"/>
      <c r="C67" s="6" t="s">
        <v>15</v>
      </c>
      <c r="D67" s="7" t="s">
        <v>89</v>
      </c>
      <c r="E67" s="37"/>
      <c r="F67" s="152"/>
      <c r="G67" s="103"/>
      <c r="H67" s="31"/>
      <c r="I67" s="4"/>
      <c r="J67" s="127"/>
      <c r="K67" s="1"/>
      <c r="L67" s="1"/>
    </row>
    <row r="68" spans="1:12" s="20" customFormat="1" ht="15.75" thickBot="1" x14ac:dyDescent="0.3">
      <c r="A68" s="128"/>
      <c r="B68" s="29"/>
      <c r="C68" s="13" t="s">
        <v>4</v>
      </c>
      <c r="D68" s="10" t="s">
        <v>6</v>
      </c>
      <c r="E68" s="37"/>
      <c r="F68" s="151"/>
      <c r="G68" s="104"/>
      <c r="H68" s="32"/>
      <c r="I68" s="11"/>
      <c r="J68" s="129"/>
      <c r="K68" s="1"/>
      <c r="L68" s="1"/>
    </row>
    <row r="69" spans="1:12" s="20" customFormat="1" ht="15.75" thickTop="1" x14ac:dyDescent="0.25">
      <c r="A69" s="133">
        <v>7</v>
      </c>
      <c r="B69" s="27" t="s">
        <v>94</v>
      </c>
      <c r="C69" s="99" t="s">
        <v>325</v>
      </c>
      <c r="D69" s="71">
        <v>825</v>
      </c>
      <c r="E69" s="37"/>
      <c r="F69" s="70">
        <v>1</v>
      </c>
      <c r="G69" s="100"/>
      <c r="H69" s="101"/>
      <c r="I69" s="86">
        <v>0</v>
      </c>
      <c r="J69" s="134">
        <f>F69*I69</f>
        <v>0</v>
      </c>
      <c r="K69" s="1"/>
      <c r="L69" s="1"/>
    </row>
    <row r="70" spans="1:12" s="20" customFormat="1" ht="15" x14ac:dyDescent="0.25">
      <c r="A70" s="126"/>
      <c r="B70" s="28"/>
      <c r="C70" s="6" t="s">
        <v>98</v>
      </c>
      <c r="D70" s="7" t="s">
        <v>95</v>
      </c>
      <c r="E70" s="37"/>
      <c r="F70" s="149" t="s">
        <v>354</v>
      </c>
      <c r="G70" s="102"/>
      <c r="H70" s="30"/>
      <c r="I70" s="4"/>
      <c r="J70" s="127"/>
      <c r="K70" s="1"/>
      <c r="L70" s="1"/>
    </row>
    <row r="71" spans="1:12" s="20" customFormat="1" ht="15" x14ac:dyDescent="0.25">
      <c r="A71" s="126"/>
      <c r="B71" s="28"/>
      <c r="C71" s="6" t="s">
        <v>67</v>
      </c>
      <c r="D71" s="7" t="s">
        <v>97</v>
      </c>
      <c r="E71" s="37"/>
      <c r="F71" s="152"/>
      <c r="G71" s="103"/>
      <c r="H71" s="31"/>
      <c r="I71" s="4"/>
      <c r="J71" s="127"/>
      <c r="K71" s="1"/>
      <c r="L71" s="1"/>
    </row>
    <row r="72" spans="1:12" s="20" customFormat="1" ht="15" x14ac:dyDescent="0.25">
      <c r="A72" s="126"/>
      <c r="B72" s="28"/>
      <c r="C72" s="6" t="s">
        <v>26</v>
      </c>
      <c r="D72" s="7" t="s">
        <v>99</v>
      </c>
      <c r="E72" s="37"/>
      <c r="F72" s="152"/>
      <c r="G72" s="102"/>
      <c r="H72" s="31"/>
      <c r="I72" s="4"/>
      <c r="J72" s="127"/>
      <c r="K72" s="1"/>
      <c r="L72" s="1"/>
    </row>
    <row r="73" spans="1:12" s="20" customFormat="1" ht="15" x14ac:dyDescent="0.25">
      <c r="A73" s="126"/>
      <c r="B73" s="28"/>
      <c r="C73" s="6" t="s">
        <v>100</v>
      </c>
      <c r="D73" s="7" t="s">
        <v>101</v>
      </c>
      <c r="E73" s="37"/>
      <c r="F73" s="152"/>
      <c r="G73" s="103"/>
      <c r="H73" s="31"/>
      <c r="I73" s="4"/>
      <c r="J73" s="127"/>
      <c r="K73" s="1"/>
      <c r="L73" s="1"/>
    </row>
    <row r="74" spans="1:12" s="20" customFormat="1" ht="15" x14ac:dyDescent="0.25">
      <c r="A74" s="126"/>
      <c r="B74" s="28"/>
      <c r="C74" s="6" t="s">
        <v>24</v>
      </c>
      <c r="D74" s="7" t="s">
        <v>102</v>
      </c>
      <c r="E74" s="37"/>
      <c r="F74" s="152"/>
      <c r="G74" s="103"/>
      <c r="H74" s="31"/>
      <c r="I74" s="4"/>
      <c r="J74" s="127"/>
      <c r="K74" s="1"/>
      <c r="L74" s="1"/>
    </row>
    <row r="75" spans="1:12" s="20" customFormat="1" ht="15" x14ac:dyDescent="0.25">
      <c r="A75" s="126"/>
      <c r="B75" s="28"/>
      <c r="C75" s="6" t="s">
        <v>104</v>
      </c>
      <c r="D75" s="7" t="s">
        <v>105</v>
      </c>
      <c r="E75" s="37"/>
      <c r="F75" s="152"/>
      <c r="G75" s="103"/>
      <c r="H75" s="31"/>
      <c r="I75" s="4"/>
      <c r="J75" s="127"/>
      <c r="K75" s="1"/>
      <c r="L75" s="1"/>
    </row>
    <row r="76" spans="1:12" s="20" customFormat="1" ht="15" x14ac:dyDescent="0.25">
      <c r="A76" s="126"/>
      <c r="B76" s="28"/>
      <c r="C76" s="6" t="s">
        <v>106</v>
      </c>
      <c r="D76" s="7" t="s">
        <v>338</v>
      </c>
      <c r="E76" s="37"/>
      <c r="F76" s="150"/>
      <c r="G76" s="103"/>
      <c r="H76" s="31"/>
      <c r="I76" s="4"/>
      <c r="J76" s="127"/>
      <c r="K76" s="1"/>
      <c r="L76" s="1"/>
    </row>
    <row r="77" spans="1:12" s="20" customFormat="1" ht="45" x14ac:dyDescent="0.25">
      <c r="A77" s="126"/>
      <c r="B77" s="28"/>
      <c r="C77" s="6" t="s">
        <v>69</v>
      </c>
      <c r="D77" s="7" t="s">
        <v>107</v>
      </c>
      <c r="E77" s="37"/>
      <c r="F77" s="150"/>
      <c r="G77" s="103"/>
      <c r="H77" s="31"/>
      <c r="I77" s="4"/>
      <c r="J77" s="127"/>
      <c r="K77" s="1"/>
      <c r="L77" s="1"/>
    </row>
    <row r="78" spans="1:12" s="20" customFormat="1" ht="15" x14ac:dyDescent="0.25">
      <c r="A78" s="126"/>
      <c r="B78" s="28"/>
      <c r="C78" s="6" t="s">
        <v>108</v>
      </c>
      <c r="D78" s="7" t="s">
        <v>109</v>
      </c>
      <c r="E78" s="37"/>
      <c r="F78" s="150"/>
      <c r="G78" s="103"/>
      <c r="H78" s="31"/>
      <c r="I78" s="4"/>
      <c r="J78" s="127"/>
      <c r="K78" s="1"/>
      <c r="L78" s="1"/>
    </row>
    <row r="79" spans="1:12" s="20" customFormat="1" ht="15" x14ac:dyDescent="0.25">
      <c r="A79" s="126"/>
      <c r="B79" s="28"/>
      <c r="C79" s="6" t="s">
        <v>110</v>
      </c>
      <c r="D79" s="7" t="s">
        <v>339</v>
      </c>
      <c r="E79" s="37"/>
      <c r="F79" s="150"/>
      <c r="G79" s="103"/>
      <c r="H79" s="31"/>
      <c r="I79" s="4"/>
      <c r="J79" s="127"/>
      <c r="K79" s="1"/>
      <c r="L79" s="1"/>
    </row>
    <row r="80" spans="1:12" s="20" customFormat="1" ht="15.75" thickBot="1" x14ac:dyDescent="0.3">
      <c r="A80" s="128"/>
      <c r="B80" s="29"/>
      <c r="C80" s="13" t="s">
        <v>4</v>
      </c>
      <c r="D80" s="10" t="s">
        <v>6</v>
      </c>
      <c r="E80" s="37"/>
      <c r="F80" s="151"/>
      <c r="G80" s="104"/>
      <c r="H80" s="32"/>
      <c r="I80" s="11"/>
      <c r="J80" s="129"/>
      <c r="K80" s="1"/>
      <c r="L80" s="1"/>
    </row>
    <row r="81" spans="1:12" s="20" customFormat="1" ht="15.75" thickTop="1" x14ac:dyDescent="0.25">
      <c r="A81" s="133">
        <v>8</v>
      </c>
      <c r="B81" s="27" t="s">
        <v>111</v>
      </c>
      <c r="C81" s="99" t="s">
        <v>325</v>
      </c>
      <c r="D81" s="71">
        <v>150</v>
      </c>
      <c r="E81" s="37"/>
      <c r="F81" s="70">
        <v>1</v>
      </c>
      <c r="G81" s="100"/>
      <c r="H81" s="101"/>
      <c r="I81" s="86">
        <v>0</v>
      </c>
      <c r="J81" s="134">
        <f>F81*I81</f>
        <v>0</v>
      </c>
      <c r="K81" s="1"/>
      <c r="L81" s="1"/>
    </row>
    <row r="82" spans="1:12" s="20" customFormat="1" ht="15" x14ac:dyDescent="0.25">
      <c r="A82" s="126"/>
      <c r="B82" s="28"/>
      <c r="C82" s="6" t="s">
        <v>112</v>
      </c>
      <c r="D82" s="7" t="s">
        <v>96</v>
      </c>
      <c r="E82" s="37"/>
      <c r="F82" s="149" t="s">
        <v>354</v>
      </c>
      <c r="G82" s="102"/>
      <c r="H82" s="30"/>
      <c r="I82" s="4"/>
      <c r="J82" s="127"/>
      <c r="K82" s="1"/>
      <c r="L82" s="1"/>
    </row>
    <row r="83" spans="1:12" s="20" customFormat="1" ht="15" x14ac:dyDescent="0.25">
      <c r="A83" s="126"/>
      <c r="B83" s="28"/>
      <c r="C83" s="6" t="s">
        <v>113</v>
      </c>
      <c r="D83" s="7" t="s">
        <v>114</v>
      </c>
      <c r="E83" s="37"/>
      <c r="F83" s="152"/>
      <c r="G83" s="103"/>
      <c r="H83" s="31"/>
      <c r="I83" s="4"/>
      <c r="J83" s="127"/>
      <c r="K83" s="1"/>
      <c r="L83" s="1"/>
    </row>
    <row r="84" spans="1:12" s="20" customFormat="1" ht="15" x14ac:dyDescent="0.25">
      <c r="A84" s="126"/>
      <c r="B84" s="28"/>
      <c r="C84" s="6" t="s">
        <v>115</v>
      </c>
      <c r="D84" s="7" t="s">
        <v>116</v>
      </c>
      <c r="E84" s="37"/>
      <c r="F84" s="152"/>
      <c r="G84" s="102"/>
      <c r="H84" s="31"/>
      <c r="I84" s="4"/>
      <c r="J84" s="127"/>
      <c r="K84" s="1"/>
      <c r="L84" s="1"/>
    </row>
    <row r="85" spans="1:12" s="20" customFormat="1" ht="15" x14ac:dyDescent="0.25">
      <c r="A85" s="126"/>
      <c r="B85" s="28"/>
      <c r="C85" s="6" t="s">
        <v>117</v>
      </c>
      <c r="D85" s="7" t="s">
        <v>118</v>
      </c>
      <c r="E85" s="37"/>
      <c r="F85" s="152"/>
      <c r="G85" s="103"/>
      <c r="H85" s="31"/>
      <c r="I85" s="4"/>
      <c r="J85" s="127"/>
      <c r="K85" s="1"/>
      <c r="L85" s="1"/>
    </row>
    <row r="86" spans="1:12" s="20" customFormat="1" ht="15.75" thickBot="1" x14ac:dyDescent="0.3">
      <c r="A86" s="128"/>
      <c r="B86" s="29"/>
      <c r="C86" s="13" t="s">
        <v>4</v>
      </c>
      <c r="D86" s="10" t="s">
        <v>6</v>
      </c>
      <c r="E86" s="37"/>
      <c r="F86" s="151"/>
      <c r="G86" s="104"/>
      <c r="H86" s="32"/>
      <c r="I86" s="11"/>
      <c r="J86" s="129"/>
      <c r="K86" s="1"/>
      <c r="L86" s="1"/>
    </row>
    <row r="87" spans="1:12" s="20" customFormat="1" ht="15.75" thickTop="1" x14ac:dyDescent="0.25">
      <c r="A87" s="133">
        <v>9</v>
      </c>
      <c r="B87" s="27" t="s">
        <v>119</v>
      </c>
      <c r="C87" s="99" t="s">
        <v>325</v>
      </c>
      <c r="D87" s="71">
        <v>1155</v>
      </c>
      <c r="E87" s="37"/>
      <c r="F87" s="70">
        <v>1</v>
      </c>
      <c r="G87" s="100"/>
      <c r="H87" s="101"/>
      <c r="I87" s="86">
        <v>0</v>
      </c>
      <c r="J87" s="134">
        <f>F87*I87</f>
        <v>0</v>
      </c>
      <c r="K87" s="1"/>
      <c r="L87" s="1"/>
    </row>
    <row r="88" spans="1:12" s="20" customFormat="1" ht="15" x14ac:dyDescent="0.25">
      <c r="A88" s="126"/>
      <c r="B88" s="28"/>
      <c r="C88" s="6" t="s">
        <v>98</v>
      </c>
      <c r="D88" s="7" t="s">
        <v>120</v>
      </c>
      <c r="E88" s="37"/>
      <c r="F88" s="149" t="s">
        <v>354</v>
      </c>
      <c r="G88" s="102"/>
      <c r="H88" s="30"/>
      <c r="I88" s="4"/>
      <c r="J88" s="127"/>
      <c r="K88" s="1"/>
      <c r="L88" s="1"/>
    </row>
    <row r="89" spans="1:12" s="20" customFormat="1" ht="15" x14ac:dyDescent="0.25">
      <c r="A89" s="126"/>
      <c r="B89" s="28"/>
      <c r="C89" s="6" t="s">
        <v>12</v>
      </c>
      <c r="D89" s="7" t="s">
        <v>121</v>
      </c>
      <c r="E89" s="37"/>
      <c r="F89" s="152"/>
      <c r="G89" s="103"/>
      <c r="H89" s="31"/>
      <c r="I89" s="4"/>
      <c r="J89" s="127"/>
      <c r="K89" s="1"/>
      <c r="L89" s="1"/>
    </row>
    <row r="90" spans="1:12" s="20" customFormat="1" ht="15" x14ac:dyDescent="0.25">
      <c r="A90" s="126"/>
      <c r="B90" s="28"/>
      <c r="C90" s="6" t="s">
        <v>67</v>
      </c>
      <c r="D90" s="7" t="s">
        <v>122</v>
      </c>
      <c r="E90" s="37"/>
      <c r="F90" s="152"/>
      <c r="G90" s="102"/>
      <c r="H90" s="31"/>
      <c r="I90" s="4"/>
      <c r="J90" s="127"/>
      <c r="K90" s="1"/>
      <c r="L90" s="1"/>
    </row>
    <row r="91" spans="1:12" s="20" customFormat="1" ht="15" x14ac:dyDescent="0.25">
      <c r="A91" s="126"/>
      <c r="B91" s="28"/>
      <c r="C91" s="6" t="s">
        <v>26</v>
      </c>
      <c r="D91" s="7" t="s">
        <v>123</v>
      </c>
      <c r="E91" s="37"/>
      <c r="F91" s="152"/>
      <c r="G91" s="103"/>
      <c r="H91" s="31"/>
      <c r="I91" s="4"/>
      <c r="J91" s="127"/>
      <c r="K91" s="1"/>
      <c r="L91" s="1"/>
    </row>
    <row r="92" spans="1:12" s="20" customFormat="1" ht="15" x14ac:dyDescent="0.25">
      <c r="A92" s="126"/>
      <c r="B92" s="28"/>
      <c r="C92" s="6" t="s">
        <v>124</v>
      </c>
      <c r="D92" s="7" t="s">
        <v>125</v>
      </c>
      <c r="E92" s="37"/>
      <c r="F92" s="152"/>
      <c r="G92" s="103"/>
      <c r="H92" s="31"/>
      <c r="I92" s="4"/>
      <c r="J92" s="127"/>
      <c r="K92" s="1"/>
      <c r="L92" s="1"/>
    </row>
    <row r="93" spans="1:12" s="20" customFormat="1" ht="15" x14ac:dyDescent="0.25">
      <c r="A93" s="126"/>
      <c r="B93" s="28"/>
      <c r="C93" s="6" t="s">
        <v>126</v>
      </c>
      <c r="D93" s="7" t="s">
        <v>127</v>
      </c>
      <c r="E93" s="37"/>
      <c r="F93" s="152"/>
      <c r="G93" s="102"/>
      <c r="H93" s="31"/>
      <c r="I93" s="4"/>
      <c r="J93" s="127"/>
      <c r="K93" s="1"/>
      <c r="L93" s="1"/>
    </row>
    <row r="94" spans="1:12" s="20" customFormat="1" ht="15" x14ac:dyDescent="0.25">
      <c r="A94" s="126"/>
      <c r="B94" s="28"/>
      <c r="C94" s="6" t="s">
        <v>160</v>
      </c>
      <c r="D94" s="7" t="s">
        <v>130</v>
      </c>
      <c r="E94" s="37"/>
      <c r="F94" s="152"/>
      <c r="G94" s="103"/>
      <c r="H94" s="31"/>
      <c r="I94" s="4"/>
      <c r="J94" s="127"/>
      <c r="K94" s="1"/>
      <c r="L94" s="1"/>
    </row>
    <row r="95" spans="1:12" s="20" customFormat="1" ht="15" x14ac:dyDescent="0.25">
      <c r="A95" s="126"/>
      <c r="B95" s="28"/>
      <c r="C95" s="6" t="s">
        <v>100</v>
      </c>
      <c r="D95" s="7" t="s">
        <v>129</v>
      </c>
      <c r="E95" s="37"/>
      <c r="F95" s="150"/>
      <c r="G95" s="103"/>
      <c r="H95" s="31"/>
      <c r="I95" s="4"/>
      <c r="J95" s="127"/>
      <c r="K95" s="1"/>
      <c r="L95" s="1"/>
    </row>
    <row r="96" spans="1:12" s="20" customFormat="1" ht="15" x14ac:dyDescent="0.25">
      <c r="A96" s="126"/>
      <c r="B96" s="28"/>
      <c r="C96" s="6" t="s">
        <v>106</v>
      </c>
      <c r="D96" s="7" t="s">
        <v>340</v>
      </c>
      <c r="E96" s="37"/>
      <c r="F96" s="150"/>
      <c r="G96" s="103"/>
      <c r="H96" s="31"/>
      <c r="I96" s="4"/>
      <c r="J96" s="127"/>
      <c r="K96" s="1"/>
      <c r="L96" s="1"/>
    </row>
    <row r="97" spans="1:12" s="20" customFormat="1" ht="15.75" thickBot="1" x14ac:dyDescent="0.3">
      <c r="A97" s="128"/>
      <c r="B97" s="29"/>
      <c r="C97" s="13" t="s">
        <v>4</v>
      </c>
      <c r="D97" s="10" t="s">
        <v>6</v>
      </c>
      <c r="E97" s="37"/>
      <c r="F97" s="151"/>
      <c r="G97" s="104"/>
      <c r="H97" s="32"/>
      <c r="I97" s="11"/>
      <c r="J97" s="129"/>
      <c r="K97" s="1"/>
      <c r="L97" s="1"/>
    </row>
    <row r="98" spans="1:12" s="20" customFormat="1" ht="15.75" thickTop="1" x14ac:dyDescent="0.25">
      <c r="A98" s="133">
        <v>10</v>
      </c>
      <c r="B98" s="27" t="s">
        <v>131</v>
      </c>
      <c r="C98" s="99" t="s">
        <v>325</v>
      </c>
      <c r="D98" s="71">
        <v>1155</v>
      </c>
      <c r="E98" s="37"/>
      <c r="F98" s="70">
        <v>2</v>
      </c>
      <c r="G98" s="100"/>
      <c r="H98" s="101"/>
      <c r="I98" s="86">
        <v>0</v>
      </c>
      <c r="J98" s="134">
        <f>F98*I98</f>
        <v>0</v>
      </c>
      <c r="K98" s="1"/>
      <c r="L98" s="1"/>
    </row>
    <row r="99" spans="1:12" s="20" customFormat="1" ht="15" x14ac:dyDescent="0.25">
      <c r="A99" s="126"/>
      <c r="B99" s="28"/>
      <c r="C99" s="6" t="s">
        <v>132</v>
      </c>
      <c r="D99" s="7" t="s">
        <v>133</v>
      </c>
      <c r="E99" s="37"/>
      <c r="F99" s="149" t="s">
        <v>354</v>
      </c>
      <c r="G99" s="102"/>
      <c r="H99" s="30"/>
      <c r="I99" s="4"/>
      <c r="J99" s="127"/>
      <c r="K99" s="1"/>
      <c r="L99" s="1"/>
    </row>
    <row r="100" spans="1:12" s="20" customFormat="1" ht="15" x14ac:dyDescent="0.25">
      <c r="A100" s="126"/>
      <c r="B100" s="28"/>
      <c r="C100" s="6" t="s">
        <v>124</v>
      </c>
      <c r="D100" s="7" t="s">
        <v>134</v>
      </c>
      <c r="E100" s="37"/>
      <c r="F100" s="152"/>
      <c r="G100" s="103"/>
      <c r="H100" s="31"/>
      <c r="I100" s="4"/>
      <c r="J100" s="127"/>
      <c r="K100" s="1"/>
      <c r="L100" s="1"/>
    </row>
    <row r="101" spans="1:12" s="20" customFormat="1" ht="15" x14ac:dyDescent="0.25">
      <c r="A101" s="126"/>
      <c r="B101" s="28"/>
      <c r="C101" s="6" t="s">
        <v>104</v>
      </c>
      <c r="D101" s="7" t="s">
        <v>135</v>
      </c>
      <c r="E101" s="37"/>
      <c r="F101" s="152"/>
      <c r="G101" s="102"/>
      <c r="H101" s="31"/>
      <c r="I101" s="4"/>
      <c r="J101" s="127"/>
      <c r="K101" s="1"/>
      <c r="L101" s="1"/>
    </row>
    <row r="102" spans="1:12" s="20" customFormat="1" ht="15" x14ac:dyDescent="0.25">
      <c r="A102" s="126"/>
      <c r="B102" s="28"/>
      <c r="C102" s="6" t="s">
        <v>69</v>
      </c>
      <c r="D102" s="7" t="s">
        <v>136</v>
      </c>
      <c r="E102" s="37"/>
      <c r="F102" s="152"/>
      <c r="G102" s="103"/>
      <c r="H102" s="31"/>
      <c r="I102" s="4"/>
      <c r="J102" s="127"/>
      <c r="K102" s="1"/>
      <c r="L102" s="1"/>
    </row>
    <row r="103" spans="1:12" s="20" customFormat="1" ht="15" x14ac:dyDescent="0.25">
      <c r="A103" s="126"/>
      <c r="B103" s="28"/>
      <c r="C103" s="6" t="s">
        <v>26</v>
      </c>
      <c r="D103" s="7" t="s">
        <v>137</v>
      </c>
      <c r="E103" s="37"/>
      <c r="F103" s="152"/>
      <c r="G103" s="103"/>
      <c r="H103" s="31"/>
      <c r="I103" s="4"/>
      <c r="J103" s="127"/>
      <c r="K103" s="1"/>
      <c r="L103" s="1"/>
    </row>
    <row r="104" spans="1:12" s="20" customFormat="1" ht="15.75" thickBot="1" x14ac:dyDescent="0.3">
      <c r="A104" s="128"/>
      <c r="B104" s="29"/>
      <c r="C104" s="13" t="s">
        <v>4</v>
      </c>
      <c r="D104" s="10" t="s">
        <v>6</v>
      </c>
      <c r="E104" s="37"/>
      <c r="F104" s="151"/>
      <c r="G104" s="104"/>
      <c r="H104" s="32"/>
      <c r="I104" s="11"/>
      <c r="J104" s="129"/>
      <c r="K104" s="1"/>
      <c r="L104" s="1"/>
    </row>
    <row r="105" spans="1:12" s="17" customFormat="1" ht="15.75" thickTop="1" x14ac:dyDescent="0.25">
      <c r="A105" s="131">
        <v>11</v>
      </c>
      <c r="B105" s="39" t="s">
        <v>18</v>
      </c>
      <c r="C105" s="99" t="s">
        <v>325</v>
      </c>
      <c r="D105" s="68">
        <v>12300</v>
      </c>
      <c r="E105" s="37"/>
      <c r="F105" s="69">
        <v>1</v>
      </c>
      <c r="G105" s="100"/>
      <c r="H105" s="101"/>
      <c r="I105" s="85">
        <v>0</v>
      </c>
      <c r="J105" s="132">
        <f>F105*I105</f>
        <v>0</v>
      </c>
      <c r="K105" s="1"/>
      <c r="L105" s="1"/>
    </row>
    <row r="106" spans="1:12" s="17" customFormat="1" ht="15" x14ac:dyDescent="0.25">
      <c r="A106" s="126"/>
      <c r="B106" s="28"/>
      <c r="C106" s="105" t="s">
        <v>139</v>
      </c>
      <c r="D106" s="5" t="s">
        <v>146</v>
      </c>
      <c r="E106" s="37"/>
      <c r="F106" s="149" t="s">
        <v>354</v>
      </c>
      <c r="G106" s="102"/>
      <c r="H106" s="30"/>
      <c r="I106" s="4"/>
      <c r="J106" s="127"/>
      <c r="K106" s="1"/>
      <c r="L106" s="1"/>
    </row>
    <row r="107" spans="1:12" s="17" customFormat="1" ht="15" x14ac:dyDescent="0.25">
      <c r="A107" s="126"/>
      <c r="B107" s="28"/>
      <c r="C107" s="8" t="s">
        <v>143</v>
      </c>
      <c r="D107" s="87" t="s">
        <v>144</v>
      </c>
      <c r="E107" s="37"/>
      <c r="F107" s="152"/>
      <c r="G107" s="106"/>
      <c r="H107" s="31"/>
      <c r="I107" s="4"/>
      <c r="J107" s="127"/>
      <c r="K107" s="1"/>
      <c r="L107" s="1"/>
    </row>
    <row r="108" spans="1:12" s="17" customFormat="1" ht="30" x14ac:dyDescent="0.25">
      <c r="A108" s="126"/>
      <c r="B108" s="28"/>
      <c r="C108" s="107" t="s">
        <v>8</v>
      </c>
      <c r="D108" s="88" t="s">
        <v>140</v>
      </c>
      <c r="E108" s="37"/>
      <c r="F108" s="152"/>
      <c r="G108" s="106"/>
      <c r="H108" s="31"/>
      <c r="I108" s="4"/>
      <c r="J108" s="127"/>
      <c r="K108" s="1"/>
      <c r="L108" s="1"/>
    </row>
    <row r="109" spans="1:12" s="17" customFormat="1" ht="45" x14ac:dyDescent="0.25">
      <c r="A109" s="126"/>
      <c r="B109" s="28"/>
      <c r="C109" s="105" t="s">
        <v>19</v>
      </c>
      <c r="D109" s="5" t="s">
        <v>141</v>
      </c>
      <c r="E109" s="37"/>
      <c r="F109" s="152"/>
      <c r="G109" s="106"/>
      <c r="H109" s="31"/>
      <c r="I109" s="4"/>
      <c r="J109" s="127"/>
      <c r="K109" s="1"/>
      <c r="L109" s="1"/>
    </row>
    <row r="110" spans="1:12" s="17" customFormat="1" ht="30" x14ac:dyDescent="0.25">
      <c r="A110" s="126"/>
      <c r="B110" s="28"/>
      <c r="C110" s="8" t="s">
        <v>142</v>
      </c>
      <c r="D110" s="87" t="s">
        <v>151</v>
      </c>
      <c r="E110" s="37"/>
      <c r="F110" s="150"/>
      <c r="G110" s="106"/>
      <c r="H110" s="31"/>
      <c r="I110" s="4"/>
      <c r="J110" s="127"/>
      <c r="K110" s="1"/>
      <c r="L110" s="1"/>
    </row>
    <row r="111" spans="1:12" s="17" customFormat="1" ht="30" x14ac:dyDescent="0.25">
      <c r="A111" s="126"/>
      <c r="B111" s="28"/>
      <c r="C111" s="107" t="s">
        <v>20</v>
      </c>
      <c r="D111" s="88" t="s">
        <v>145</v>
      </c>
      <c r="E111" s="37"/>
      <c r="F111" s="150"/>
      <c r="G111" s="106"/>
      <c r="H111" s="31"/>
      <c r="I111" s="4"/>
      <c r="J111" s="127"/>
      <c r="K111" s="1"/>
      <c r="L111" s="1"/>
    </row>
    <row r="112" spans="1:12" s="17" customFormat="1" ht="15" x14ac:dyDescent="0.25">
      <c r="A112" s="126"/>
      <c r="B112" s="28"/>
      <c r="C112" s="105" t="s">
        <v>22</v>
      </c>
      <c r="D112" s="5" t="s">
        <v>25</v>
      </c>
      <c r="E112" s="37"/>
      <c r="F112" s="150"/>
      <c r="G112" s="106"/>
      <c r="H112" s="31"/>
      <c r="I112" s="4"/>
      <c r="J112" s="127"/>
      <c r="K112" s="1"/>
      <c r="L112" s="1"/>
    </row>
    <row r="113" spans="1:12" s="17" customFormat="1" ht="15" x14ac:dyDescent="0.25">
      <c r="A113" s="126"/>
      <c r="B113" s="28"/>
      <c r="C113" s="105" t="s">
        <v>23</v>
      </c>
      <c r="D113" s="5" t="s">
        <v>147</v>
      </c>
      <c r="E113" s="37"/>
      <c r="F113" s="150"/>
      <c r="G113" s="106"/>
      <c r="H113" s="31"/>
      <c r="I113" s="4"/>
      <c r="J113" s="127"/>
      <c r="K113" s="1"/>
      <c r="L113" s="1"/>
    </row>
    <row r="114" spans="1:12" s="17" customFormat="1" ht="15" x14ac:dyDescent="0.25">
      <c r="A114" s="126"/>
      <c r="B114" s="28"/>
      <c r="C114" s="105" t="s">
        <v>148</v>
      </c>
      <c r="D114" s="5" t="s">
        <v>149</v>
      </c>
      <c r="E114" s="37"/>
      <c r="F114" s="150"/>
      <c r="G114" s="106"/>
      <c r="H114" s="31"/>
      <c r="I114" s="4"/>
      <c r="J114" s="127"/>
      <c r="K114" s="1"/>
      <c r="L114" s="1"/>
    </row>
    <row r="115" spans="1:12" s="17" customFormat="1" ht="45" x14ac:dyDescent="0.25">
      <c r="A115" s="126"/>
      <c r="B115" s="28"/>
      <c r="C115" s="105" t="s">
        <v>24</v>
      </c>
      <c r="D115" s="5" t="s">
        <v>150</v>
      </c>
      <c r="E115" s="37"/>
      <c r="F115" s="150"/>
      <c r="G115" s="106"/>
      <c r="H115" s="31"/>
      <c r="I115" s="4"/>
      <c r="J115" s="127"/>
      <c r="K115" s="1"/>
      <c r="L115" s="1"/>
    </row>
    <row r="116" spans="1:12" s="20" customFormat="1" ht="15" x14ac:dyDescent="0.25">
      <c r="A116" s="126"/>
      <c r="B116" s="28"/>
      <c r="C116" s="105" t="s">
        <v>26</v>
      </c>
      <c r="D116" s="5" t="s">
        <v>152</v>
      </c>
      <c r="E116" s="37"/>
      <c r="F116" s="150"/>
      <c r="G116" s="106"/>
      <c r="H116" s="31"/>
      <c r="I116" s="4"/>
      <c r="J116" s="127"/>
      <c r="K116" s="1"/>
      <c r="L116" s="1"/>
    </row>
    <row r="117" spans="1:12" s="17" customFormat="1" ht="15.75" thickBot="1" x14ac:dyDescent="0.3">
      <c r="A117" s="128"/>
      <c r="B117" s="29"/>
      <c r="C117" s="13" t="s">
        <v>4</v>
      </c>
      <c r="D117" s="10" t="s">
        <v>6</v>
      </c>
      <c r="E117" s="38"/>
      <c r="F117" s="151"/>
      <c r="G117" s="104"/>
      <c r="H117" s="32"/>
      <c r="I117" s="11"/>
      <c r="J117" s="129"/>
      <c r="K117" s="1"/>
      <c r="L117" s="1"/>
    </row>
    <row r="118" spans="1:12" s="20" customFormat="1" ht="15.75" thickTop="1" x14ac:dyDescent="0.25">
      <c r="A118" s="131">
        <v>12</v>
      </c>
      <c r="B118" s="39" t="s">
        <v>119</v>
      </c>
      <c r="C118" s="108" t="s">
        <v>325</v>
      </c>
      <c r="D118" s="68">
        <v>1800</v>
      </c>
      <c r="E118" s="36" t="s">
        <v>332</v>
      </c>
      <c r="F118" s="69">
        <v>5</v>
      </c>
      <c r="G118" s="110"/>
      <c r="H118" s="111"/>
      <c r="I118" s="85">
        <v>0</v>
      </c>
      <c r="J118" s="132">
        <f>F118*I118</f>
        <v>0</v>
      </c>
      <c r="K118" s="1"/>
      <c r="L118" s="1"/>
    </row>
    <row r="119" spans="1:12" s="20" customFormat="1" ht="15" x14ac:dyDescent="0.25">
      <c r="A119" s="126"/>
      <c r="B119" s="28"/>
      <c r="C119" s="6" t="s">
        <v>98</v>
      </c>
      <c r="D119" s="7" t="s">
        <v>120</v>
      </c>
      <c r="E119" s="37"/>
      <c r="F119" s="149" t="s">
        <v>354</v>
      </c>
      <c r="G119" s="102"/>
      <c r="H119" s="30"/>
      <c r="I119" s="4"/>
      <c r="J119" s="127"/>
      <c r="K119" s="1"/>
      <c r="L119" s="1"/>
    </row>
    <row r="120" spans="1:12" s="20" customFormat="1" ht="15" x14ac:dyDescent="0.25">
      <c r="A120" s="126"/>
      <c r="B120" s="28"/>
      <c r="C120" s="6" t="s">
        <v>12</v>
      </c>
      <c r="D120" s="7" t="s">
        <v>153</v>
      </c>
      <c r="E120" s="37"/>
      <c r="F120" s="152"/>
      <c r="G120" s="103"/>
      <c r="H120" s="31"/>
      <c r="I120" s="4"/>
      <c r="J120" s="127"/>
      <c r="K120" s="1"/>
      <c r="L120" s="1"/>
    </row>
    <row r="121" spans="1:12" s="20" customFormat="1" ht="15" x14ac:dyDescent="0.25">
      <c r="A121" s="126"/>
      <c r="B121" s="28"/>
      <c r="C121" s="6" t="s">
        <v>26</v>
      </c>
      <c r="D121" s="7" t="s">
        <v>154</v>
      </c>
      <c r="E121" s="37"/>
      <c r="F121" s="152"/>
      <c r="G121" s="102"/>
      <c r="H121" s="31"/>
      <c r="I121" s="4"/>
      <c r="J121" s="127"/>
      <c r="K121" s="1"/>
      <c r="L121" s="1"/>
    </row>
    <row r="122" spans="1:12" s="20" customFormat="1" ht="15" x14ac:dyDescent="0.25">
      <c r="A122" s="126"/>
      <c r="B122" s="28"/>
      <c r="C122" s="6" t="s">
        <v>124</v>
      </c>
      <c r="D122" s="7" t="s">
        <v>155</v>
      </c>
      <c r="E122" s="37"/>
      <c r="F122" s="152"/>
      <c r="G122" s="103"/>
      <c r="H122" s="31"/>
      <c r="I122" s="4"/>
      <c r="J122" s="127"/>
      <c r="K122" s="1"/>
      <c r="L122" s="1"/>
    </row>
    <row r="123" spans="1:12" s="20" customFormat="1" ht="15" x14ac:dyDescent="0.25">
      <c r="A123" s="126"/>
      <c r="B123" s="28"/>
      <c r="C123" s="6" t="s">
        <v>104</v>
      </c>
      <c r="D123" s="7" t="s">
        <v>156</v>
      </c>
      <c r="E123" s="37"/>
      <c r="F123" s="152"/>
      <c r="G123" s="103"/>
      <c r="H123" s="31"/>
      <c r="I123" s="4"/>
      <c r="J123" s="127"/>
      <c r="K123" s="1"/>
      <c r="L123" s="1"/>
    </row>
    <row r="124" spans="1:12" s="20" customFormat="1" ht="15" x14ac:dyDescent="0.25">
      <c r="A124" s="126"/>
      <c r="B124" s="28"/>
      <c r="C124" s="6" t="s">
        <v>126</v>
      </c>
      <c r="D124" s="7" t="s">
        <v>157</v>
      </c>
      <c r="E124" s="37"/>
      <c r="F124" s="152"/>
      <c r="G124" s="102"/>
      <c r="H124" s="31"/>
      <c r="I124" s="4"/>
      <c r="J124" s="127"/>
      <c r="K124" s="1"/>
      <c r="L124" s="1"/>
    </row>
    <row r="125" spans="1:12" s="20" customFormat="1" ht="15" x14ac:dyDescent="0.25">
      <c r="A125" s="126"/>
      <c r="B125" s="28"/>
      <c r="C125" s="6" t="s">
        <v>158</v>
      </c>
      <c r="D125" s="7" t="s">
        <v>159</v>
      </c>
      <c r="E125" s="37"/>
      <c r="F125" s="152"/>
      <c r="G125" s="103"/>
      <c r="H125" s="31"/>
      <c r="I125" s="4"/>
      <c r="J125" s="127"/>
      <c r="K125" s="1"/>
      <c r="L125" s="1"/>
    </row>
    <row r="126" spans="1:12" s="20" customFormat="1" ht="15" x14ac:dyDescent="0.25">
      <c r="A126" s="126"/>
      <c r="B126" s="28"/>
      <c r="C126" s="6" t="s">
        <v>128</v>
      </c>
      <c r="D126" s="7" t="s">
        <v>161</v>
      </c>
      <c r="E126" s="37"/>
      <c r="F126" s="152"/>
      <c r="G126" s="103"/>
      <c r="H126" s="31"/>
      <c r="I126" s="4"/>
      <c r="J126" s="127"/>
      <c r="K126" s="1"/>
      <c r="L126" s="1"/>
    </row>
    <row r="127" spans="1:12" s="20" customFormat="1" ht="15.75" thickBot="1" x14ac:dyDescent="0.3">
      <c r="A127" s="128"/>
      <c r="B127" s="29"/>
      <c r="C127" s="13" t="s">
        <v>4</v>
      </c>
      <c r="D127" s="10" t="s">
        <v>6</v>
      </c>
      <c r="E127" s="37"/>
      <c r="F127" s="151"/>
      <c r="G127" s="104"/>
      <c r="H127" s="32"/>
      <c r="I127" s="11"/>
      <c r="J127" s="129"/>
      <c r="K127" s="1"/>
      <c r="L127" s="1"/>
    </row>
    <row r="128" spans="1:12" s="20" customFormat="1" ht="15.75" thickTop="1" x14ac:dyDescent="0.25">
      <c r="A128" s="133">
        <v>13</v>
      </c>
      <c r="B128" s="27" t="s">
        <v>18</v>
      </c>
      <c r="C128" s="99" t="s">
        <v>325</v>
      </c>
      <c r="D128" s="71">
        <v>55000</v>
      </c>
      <c r="E128" s="37"/>
      <c r="F128" s="70">
        <v>1</v>
      </c>
      <c r="G128" s="100"/>
      <c r="H128" s="101"/>
      <c r="I128" s="86">
        <v>0</v>
      </c>
      <c r="J128" s="134">
        <f>F128*I128</f>
        <v>0</v>
      </c>
      <c r="K128" s="1"/>
      <c r="L128" s="1"/>
    </row>
    <row r="129" spans="1:12" s="20" customFormat="1" ht="15" x14ac:dyDescent="0.25">
      <c r="A129" s="126"/>
      <c r="B129" s="28"/>
      <c r="C129" s="6" t="s">
        <v>139</v>
      </c>
      <c r="D129" s="7" t="s">
        <v>162</v>
      </c>
      <c r="E129" s="37"/>
      <c r="F129" s="149" t="s">
        <v>354</v>
      </c>
      <c r="G129" s="102"/>
      <c r="H129" s="30"/>
      <c r="I129" s="4"/>
      <c r="J129" s="127"/>
      <c r="K129" s="1"/>
      <c r="L129" s="1"/>
    </row>
    <row r="130" spans="1:12" s="20" customFormat="1" ht="15" x14ac:dyDescent="0.25">
      <c r="A130" s="126"/>
      <c r="B130" s="28"/>
      <c r="C130" s="6" t="s">
        <v>143</v>
      </c>
      <c r="D130" s="7" t="s">
        <v>138</v>
      </c>
      <c r="E130" s="37"/>
      <c r="F130" s="152"/>
      <c r="G130" s="103"/>
      <c r="H130" s="31"/>
      <c r="I130" s="4"/>
      <c r="J130" s="127"/>
      <c r="K130" s="1"/>
      <c r="L130" s="1"/>
    </row>
    <row r="131" spans="1:12" s="20" customFormat="1" ht="30" x14ac:dyDescent="0.25">
      <c r="A131" s="126"/>
      <c r="B131" s="28"/>
      <c r="C131" s="6" t="s">
        <v>8</v>
      </c>
      <c r="D131" s="7" t="s">
        <v>164</v>
      </c>
      <c r="E131" s="37"/>
      <c r="F131" s="152"/>
      <c r="G131" s="102"/>
      <c r="H131" s="31"/>
      <c r="I131" s="4"/>
      <c r="J131" s="127"/>
      <c r="K131" s="1"/>
      <c r="L131" s="1"/>
    </row>
    <row r="132" spans="1:12" s="20" customFormat="1" ht="15" x14ac:dyDescent="0.25">
      <c r="A132" s="126"/>
      <c r="B132" s="28"/>
      <c r="C132" s="6" t="s">
        <v>22</v>
      </c>
      <c r="D132" s="7" t="s">
        <v>172</v>
      </c>
      <c r="E132" s="37"/>
      <c r="F132" s="152"/>
      <c r="G132" s="103"/>
      <c r="H132" s="31"/>
      <c r="I132" s="4"/>
      <c r="J132" s="127"/>
      <c r="K132" s="1"/>
      <c r="L132" s="1"/>
    </row>
    <row r="133" spans="1:12" s="20" customFormat="1" ht="15" x14ac:dyDescent="0.25">
      <c r="A133" s="126"/>
      <c r="B133" s="28"/>
      <c r="C133" s="6" t="s">
        <v>142</v>
      </c>
      <c r="D133" s="7" t="s">
        <v>167</v>
      </c>
      <c r="E133" s="37"/>
      <c r="F133" s="152"/>
      <c r="G133" s="103"/>
      <c r="H133" s="31"/>
      <c r="I133" s="4"/>
      <c r="J133" s="127"/>
      <c r="K133" s="1"/>
      <c r="L133" s="1"/>
    </row>
    <row r="134" spans="1:12" s="20" customFormat="1" ht="15" x14ac:dyDescent="0.25">
      <c r="A134" s="126"/>
      <c r="B134" s="28"/>
      <c r="C134" s="6" t="s">
        <v>21</v>
      </c>
      <c r="D134" s="7" t="s">
        <v>163</v>
      </c>
      <c r="E134" s="37"/>
      <c r="F134" s="152"/>
      <c r="G134" s="102"/>
      <c r="H134" s="31"/>
      <c r="I134" s="4"/>
      <c r="J134" s="127"/>
      <c r="K134" s="1"/>
      <c r="L134" s="1"/>
    </row>
    <row r="135" spans="1:12" s="20" customFormat="1" ht="15" x14ac:dyDescent="0.25">
      <c r="A135" s="126"/>
      <c r="B135" s="28"/>
      <c r="C135" s="105" t="s">
        <v>19</v>
      </c>
      <c r="D135" s="5" t="s">
        <v>165</v>
      </c>
      <c r="E135" s="37"/>
      <c r="F135" s="152"/>
      <c r="G135" s="106"/>
      <c r="H135" s="31"/>
      <c r="I135" s="4"/>
      <c r="J135" s="127"/>
      <c r="K135" s="1"/>
      <c r="L135" s="1"/>
    </row>
    <row r="136" spans="1:12" s="20" customFormat="1" ht="15" x14ac:dyDescent="0.25">
      <c r="A136" s="126"/>
      <c r="B136" s="28"/>
      <c r="C136" s="107" t="s">
        <v>20</v>
      </c>
      <c r="D136" s="88" t="s">
        <v>166</v>
      </c>
      <c r="E136" s="37"/>
      <c r="F136" s="152"/>
      <c r="G136" s="106"/>
      <c r="H136" s="31"/>
      <c r="I136" s="4"/>
      <c r="J136" s="127"/>
      <c r="K136" s="1"/>
      <c r="L136" s="1"/>
    </row>
    <row r="137" spans="1:12" s="20" customFormat="1" ht="15" x14ac:dyDescent="0.25">
      <c r="A137" s="126"/>
      <c r="B137" s="28"/>
      <c r="C137" s="6" t="s">
        <v>23</v>
      </c>
      <c r="D137" s="7" t="s">
        <v>168</v>
      </c>
      <c r="E137" s="37"/>
      <c r="F137" s="152"/>
      <c r="G137" s="103"/>
      <c r="H137" s="31"/>
      <c r="I137" s="4"/>
      <c r="J137" s="127"/>
      <c r="K137" s="1"/>
      <c r="L137" s="1"/>
    </row>
    <row r="138" spans="1:12" s="20" customFormat="1" ht="15" x14ac:dyDescent="0.25">
      <c r="A138" s="126"/>
      <c r="B138" s="28"/>
      <c r="C138" s="6" t="s">
        <v>169</v>
      </c>
      <c r="D138" s="7" t="s">
        <v>170</v>
      </c>
      <c r="E138" s="37"/>
      <c r="F138" s="152"/>
      <c r="G138" s="103"/>
      <c r="H138" s="31"/>
      <c r="I138" s="4"/>
      <c r="J138" s="127"/>
      <c r="K138" s="1"/>
      <c r="L138" s="1"/>
    </row>
    <row r="139" spans="1:12" s="20" customFormat="1" ht="30" x14ac:dyDescent="0.25">
      <c r="A139" s="126"/>
      <c r="B139" s="28"/>
      <c r="C139" s="6" t="s">
        <v>24</v>
      </c>
      <c r="D139" s="7" t="s">
        <v>171</v>
      </c>
      <c r="E139" s="37"/>
      <c r="F139" s="152"/>
      <c r="G139" s="102"/>
      <c r="H139" s="31"/>
      <c r="I139" s="4"/>
      <c r="J139" s="127"/>
      <c r="K139" s="1"/>
      <c r="L139" s="1"/>
    </row>
    <row r="140" spans="1:12" s="20" customFormat="1" ht="15" x14ac:dyDescent="0.25">
      <c r="A140" s="126"/>
      <c r="B140" s="28"/>
      <c r="C140" s="6" t="s">
        <v>26</v>
      </c>
      <c r="D140" s="7" t="s">
        <v>173</v>
      </c>
      <c r="E140" s="37"/>
      <c r="F140" s="152"/>
      <c r="G140" s="103"/>
      <c r="H140" s="31"/>
      <c r="I140" s="4"/>
      <c r="J140" s="127"/>
      <c r="K140" s="1"/>
      <c r="L140" s="1"/>
    </row>
    <row r="141" spans="1:12" s="20" customFormat="1" ht="15" x14ac:dyDescent="0.25">
      <c r="A141" s="126"/>
      <c r="B141" s="28"/>
      <c r="C141" s="6" t="s">
        <v>15</v>
      </c>
      <c r="D141" s="7" t="s">
        <v>341</v>
      </c>
      <c r="E141" s="37"/>
      <c r="F141" s="152"/>
      <c r="G141" s="103"/>
      <c r="H141" s="31"/>
      <c r="I141" s="4"/>
      <c r="J141" s="127"/>
      <c r="K141" s="1"/>
      <c r="L141" s="1"/>
    </row>
    <row r="142" spans="1:12" s="20" customFormat="1" ht="15.75" thickBot="1" x14ac:dyDescent="0.3">
      <c r="A142" s="128"/>
      <c r="B142" s="29"/>
      <c r="C142" s="13" t="s">
        <v>4</v>
      </c>
      <c r="D142" s="10" t="s">
        <v>6</v>
      </c>
      <c r="E142" s="37"/>
      <c r="F142" s="151"/>
      <c r="G142" s="104"/>
      <c r="H142" s="32"/>
      <c r="I142" s="11"/>
      <c r="J142" s="129"/>
      <c r="K142" s="1"/>
      <c r="L142" s="1"/>
    </row>
    <row r="143" spans="1:12" s="20" customFormat="1" ht="15.75" thickTop="1" x14ac:dyDescent="0.25">
      <c r="A143" s="133">
        <v>14</v>
      </c>
      <c r="B143" s="27" t="s">
        <v>27</v>
      </c>
      <c r="C143" s="99" t="s">
        <v>325</v>
      </c>
      <c r="D143" s="71">
        <v>410</v>
      </c>
      <c r="E143" s="37"/>
      <c r="F143" s="70">
        <v>1</v>
      </c>
      <c r="G143" s="100"/>
      <c r="H143" s="101"/>
      <c r="I143" s="86">
        <v>0</v>
      </c>
      <c r="J143" s="134">
        <f>F143*I143</f>
        <v>0</v>
      </c>
      <c r="K143" s="1"/>
      <c r="L143" s="1"/>
    </row>
    <row r="144" spans="1:12" s="20" customFormat="1" ht="15" x14ac:dyDescent="0.25">
      <c r="A144" s="126"/>
      <c r="B144" s="28"/>
      <c r="C144" s="6" t="s">
        <v>175</v>
      </c>
      <c r="D144" s="7" t="s">
        <v>176</v>
      </c>
      <c r="E144" s="37"/>
      <c r="F144" s="149" t="s">
        <v>354</v>
      </c>
      <c r="G144" s="102"/>
      <c r="H144" s="30"/>
      <c r="I144" s="4"/>
      <c r="J144" s="127"/>
      <c r="K144" s="1"/>
      <c r="L144" s="1"/>
    </row>
    <row r="145" spans="1:12" s="20" customFormat="1" ht="15" x14ac:dyDescent="0.25">
      <c r="A145" s="126"/>
      <c r="B145" s="28"/>
      <c r="C145" s="6" t="s">
        <v>23</v>
      </c>
      <c r="D145" s="7" t="s">
        <v>177</v>
      </c>
      <c r="E145" s="37"/>
      <c r="F145" s="152"/>
      <c r="G145" s="103"/>
      <c r="H145" s="31"/>
      <c r="I145" s="4"/>
      <c r="J145" s="127"/>
      <c r="K145" s="1"/>
      <c r="L145" s="1"/>
    </row>
    <row r="146" spans="1:12" s="20" customFormat="1" ht="15" x14ac:dyDescent="0.25">
      <c r="A146" s="126"/>
      <c r="B146" s="28"/>
      <c r="C146" s="6" t="s">
        <v>31</v>
      </c>
      <c r="D146" s="7" t="s">
        <v>32</v>
      </c>
      <c r="E146" s="37"/>
      <c r="F146" s="152"/>
      <c r="G146" s="102"/>
      <c r="H146" s="31"/>
      <c r="I146" s="4"/>
      <c r="J146" s="127"/>
      <c r="K146" s="1"/>
      <c r="L146" s="1"/>
    </row>
    <row r="147" spans="1:12" s="20" customFormat="1" ht="15" x14ac:dyDescent="0.25">
      <c r="A147" s="126"/>
      <c r="B147" s="28"/>
      <c r="C147" s="6" t="s">
        <v>9</v>
      </c>
      <c r="D147" s="7" t="s">
        <v>178</v>
      </c>
      <c r="E147" s="37"/>
      <c r="F147" s="152"/>
      <c r="G147" s="103"/>
      <c r="H147" s="31"/>
      <c r="I147" s="4"/>
      <c r="J147" s="127"/>
      <c r="K147" s="1"/>
      <c r="L147" s="1"/>
    </row>
    <row r="148" spans="1:12" s="20" customFormat="1" ht="15" x14ac:dyDescent="0.25">
      <c r="A148" s="126"/>
      <c r="B148" s="28"/>
      <c r="C148" s="6" t="s">
        <v>34</v>
      </c>
      <c r="D148" s="7" t="s">
        <v>179</v>
      </c>
      <c r="E148" s="37"/>
      <c r="F148" s="152"/>
      <c r="G148" s="103"/>
      <c r="H148" s="31"/>
      <c r="I148" s="4"/>
      <c r="J148" s="127"/>
      <c r="K148" s="1"/>
      <c r="L148" s="1"/>
    </row>
    <row r="149" spans="1:12" s="20" customFormat="1" ht="15" x14ac:dyDescent="0.25">
      <c r="A149" s="126"/>
      <c r="B149" s="28"/>
      <c r="C149" s="6" t="s">
        <v>36</v>
      </c>
      <c r="D149" s="7" t="s">
        <v>37</v>
      </c>
      <c r="E149" s="37"/>
      <c r="F149" s="152"/>
      <c r="G149" s="102"/>
      <c r="H149" s="31"/>
      <c r="I149" s="4"/>
      <c r="J149" s="127"/>
      <c r="K149" s="1"/>
      <c r="L149" s="1"/>
    </row>
    <row r="150" spans="1:12" s="20" customFormat="1" ht="15" x14ac:dyDescent="0.25">
      <c r="A150" s="126"/>
      <c r="B150" s="28"/>
      <c r="C150" s="6" t="s">
        <v>38</v>
      </c>
      <c r="D150" s="7" t="s">
        <v>39</v>
      </c>
      <c r="E150" s="37"/>
      <c r="F150" s="152"/>
      <c r="G150" s="103"/>
      <c r="H150" s="31"/>
      <c r="I150" s="4"/>
      <c r="J150" s="127"/>
      <c r="K150" s="1"/>
      <c r="L150" s="1"/>
    </row>
    <row r="151" spans="1:12" s="20" customFormat="1" ht="15" x14ac:dyDescent="0.25">
      <c r="A151" s="126"/>
      <c r="B151" s="28"/>
      <c r="C151" s="6" t="s">
        <v>180</v>
      </c>
      <c r="D151" s="7" t="s">
        <v>181</v>
      </c>
      <c r="E151" s="37"/>
      <c r="F151" s="152"/>
      <c r="G151" s="102"/>
      <c r="H151" s="31"/>
      <c r="I151" s="4"/>
      <c r="J151" s="127"/>
      <c r="K151" s="1"/>
      <c r="L151" s="1"/>
    </row>
    <row r="152" spans="1:12" s="20" customFormat="1" ht="15" x14ac:dyDescent="0.25">
      <c r="A152" s="126"/>
      <c r="B152" s="28"/>
      <c r="C152" s="6" t="s">
        <v>15</v>
      </c>
      <c r="D152" s="7" t="s">
        <v>342</v>
      </c>
      <c r="E152" s="37"/>
      <c r="F152" s="152"/>
      <c r="G152" s="103"/>
      <c r="H152" s="31"/>
      <c r="I152" s="4"/>
      <c r="J152" s="127"/>
      <c r="K152" s="1"/>
      <c r="L152" s="1"/>
    </row>
    <row r="153" spans="1:12" s="20" customFormat="1" ht="15.75" thickBot="1" x14ac:dyDescent="0.3">
      <c r="A153" s="128"/>
      <c r="B153" s="29"/>
      <c r="C153" s="13" t="s">
        <v>4</v>
      </c>
      <c r="D153" s="10" t="s">
        <v>6</v>
      </c>
      <c r="E153" s="37"/>
      <c r="F153" s="151"/>
      <c r="G153" s="104"/>
      <c r="H153" s="32"/>
      <c r="I153" s="11"/>
      <c r="J153" s="129"/>
      <c r="K153" s="1"/>
      <c r="L153" s="1"/>
    </row>
    <row r="154" spans="1:12" s="20" customFormat="1" ht="15.75" thickTop="1" x14ac:dyDescent="0.25">
      <c r="A154" s="133">
        <v>15</v>
      </c>
      <c r="B154" s="27" t="s">
        <v>78</v>
      </c>
      <c r="C154" s="99" t="s">
        <v>325</v>
      </c>
      <c r="D154" s="71">
        <v>1300</v>
      </c>
      <c r="E154" s="37"/>
      <c r="F154" s="70">
        <v>1</v>
      </c>
      <c r="G154" s="100"/>
      <c r="H154" s="101"/>
      <c r="I154" s="86">
        <v>0</v>
      </c>
      <c r="J154" s="134">
        <f>F154*I154</f>
        <v>0</v>
      </c>
      <c r="K154" s="1"/>
      <c r="L154" s="1"/>
    </row>
    <row r="155" spans="1:12" s="20" customFormat="1" ht="15" x14ac:dyDescent="0.25">
      <c r="A155" s="126"/>
      <c r="B155" s="28"/>
      <c r="C155" s="6" t="s">
        <v>12</v>
      </c>
      <c r="D155" s="7" t="s">
        <v>79</v>
      </c>
      <c r="E155" s="37"/>
      <c r="F155" s="149" t="s">
        <v>354</v>
      </c>
      <c r="G155" s="102"/>
      <c r="H155" s="30"/>
      <c r="I155" s="4"/>
      <c r="J155" s="127"/>
      <c r="K155" s="1"/>
      <c r="L155" s="1"/>
    </row>
    <row r="156" spans="1:12" s="20" customFormat="1" ht="15" x14ac:dyDescent="0.25">
      <c r="A156" s="126"/>
      <c r="B156" s="28"/>
      <c r="C156" s="6" t="s">
        <v>80</v>
      </c>
      <c r="D156" s="7" t="s">
        <v>183</v>
      </c>
      <c r="E156" s="37"/>
      <c r="F156" s="152"/>
      <c r="G156" s="103"/>
      <c r="H156" s="31"/>
      <c r="I156" s="4"/>
      <c r="J156" s="127"/>
      <c r="K156" s="1"/>
      <c r="L156" s="1"/>
    </row>
    <row r="157" spans="1:12" s="20" customFormat="1" ht="15" x14ac:dyDescent="0.25">
      <c r="A157" s="126"/>
      <c r="B157" s="28"/>
      <c r="C157" s="6" t="s">
        <v>40</v>
      </c>
      <c r="D157" s="7" t="s">
        <v>184</v>
      </c>
      <c r="E157" s="37"/>
      <c r="F157" s="152"/>
      <c r="G157" s="102"/>
      <c r="H157" s="31"/>
      <c r="I157" s="4"/>
      <c r="J157" s="127"/>
      <c r="K157" s="1"/>
      <c r="L157" s="1"/>
    </row>
    <row r="158" spans="1:12" s="20" customFormat="1" ht="15" x14ac:dyDescent="0.25">
      <c r="A158" s="126"/>
      <c r="B158" s="28"/>
      <c r="C158" s="6" t="s">
        <v>83</v>
      </c>
      <c r="D158" s="7" t="s">
        <v>84</v>
      </c>
      <c r="E158" s="37"/>
      <c r="F158" s="152"/>
      <c r="G158" s="103"/>
      <c r="H158" s="31"/>
      <c r="I158" s="4"/>
      <c r="J158" s="127"/>
      <c r="K158" s="1"/>
      <c r="L158" s="1"/>
    </row>
    <row r="159" spans="1:12" s="20" customFormat="1" ht="15" x14ac:dyDescent="0.25">
      <c r="A159" s="126"/>
      <c r="B159" s="28"/>
      <c r="C159" s="6" t="s">
        <v>60</v>
      </c>
      <c r="D159" s="7" t="s">
        <v>185</v>
      </c>
      <c r="E159" s="37"/>
      <c r="F159" s="152"/>
      <c r="G159" s="103"/>
      <c r="H159" s="31"/>
      <c r="I159" s="4"/>
      <c r="J159" s="127"/>
      <c r="K159" s="1"/>
      <c r="L159" s="1"/>
    </row>
    <row r="160" spans="1:12" s="20" customFormat="1" ht="15" x14ac:dyDescent="0.25">
      <c r="A160" s="126"/>
      <c r="B160" s="28"/>
      <c r="C160" s="6" t="s">
        <v>87</v>
      </c>
      <c r="D160" s="7" t="s">
        <v>88</v>
      </c>
      <c r="E160" s="37"/>
      <c r="F160" s="152"/>
      <c r="G160" s="102"/>
      <c r="H160" s="31"/>
      <c r="I160" s="4"/>
      <c r="J160" s="127"/>
      <c r="K160" s="1"/>
      <c r="L160" s="1"/>
    </row>
    <row r="161" spans="1:12" s="20" customFormat="1" ht="15" x14ac:dyDescent="0.25">
      <c r="A161" s="126"/>
      <c r="B161" s="28"/>
      <c r="C161" s="6" t="s">
        <v>15</v>
      </c>
      <c r="D161" s="7" t="s">
        <v>182</v>
      </c>
      <c r="E161" s="37"/>
      <c r="F161" s="152"/>
      <c r="G161" s="103"/>
      <c r="H161" s="31"/>
      <c r="I161" s="4"/>
      <c r="J161" s="127"/>
      <c r="K161" s="1"/>
      <c r="L161" s="1"/>
    </row>
    <row r="162" spans="1:12" s="20" customFormat="1" ht="15.75" thickBot="1" x14ac:dyDescent="0.3">
      <c r="A162" s="128"/>
      <c r="B162" s="29"/>
      <c r="C162" s="13" t="s">
        <v>4</v>
      </c>
      <c r="D162" s="10" t="s">
        <v>6</v>
      </c>
      <c r="E162" s="37"/>
      <c r="F162" s="151"/>
      <c r="G162" s="104"/>
      <c r="H162" s="32"/>
      <c r="I162" s="11"/>
      <c r="J162" s="129"/>
      <c r="K162" s="1"/>
      <c r="L162" s="1"/>
    </row>
    <row r="163" spans="1:12" s="20" customFormat="1" ht="15.75" thickTop="1" x14ac:dyDescent="0.25">
      <c r="A163" s="133">
        <v>16</v>
      </c>
      <c r="B163" s="27" t="s">
        <v>94</v>
      </c>
      <c r="C163" s="99" t="s">
        <v>325</v>
      </c>
      <c r="D163" s="71">
        <v>2300</v>
      </c>
      <c r="E163" s="37"/>
      <c r="F163" s="70">
        <v>2</v>
      </c>
      <c r="G163" s="100"/>
      <c r="H163" s="101"/>
      <c r="I163" s="86">
        <v>0</v>
      </c>
      <c r="J163" s="134">
        <f>F163*I163</f>
        <v>0</v>
      </c>
      <c r="K163" s="1"/>
      <c r="L163" s="1"/>
    </row>
    <row r="164" spans="1:12" s="20" customFormat="1" ht="15" x14ac:dyDescent="0.25">
      <c r="A164" s="126"/>
      <c r="B164" s="28"/>
      <c r="C164" s="6" t="s">
        <v>98</v>
      </c>
      <c r="D164" s="7" t="s">
        <v>186</v>
      </c>
      <c r="E164" s="37"/>
      <c r="F164" s="149" t="s">
        <v>354</v>
      </c>
      <c r="G164" s="102"/>
      <c r="H164" s="30"/>
      <c r="I164" s="4"/>
      <c r="J164" s="127"/>
      <c r="K164" s="1"/>
      <c r="L164" s="1"/>
    </row>
    <row r="165" spans="1:12" s="20" customFormat="1" ht="15" x14ac:dyDescent="0.25">
      <c r="A165" s="126"/>
      <c r="B165" s="28"/>
      <c r="C165" s="6" t="s">
        <v>67</v>
      </c>
      <c r="D165" s="7" t="s">
        <v>97</v>
      </c>
      <c r="E165" s="37"/>
      <c r="F165" s="152"/>
      <c r="G165" s="103"/>
      <c r="H165" s="31"/>
      <c r="I165" s="4"/>
      <c r="J165" s="127"/>
      <c r="K165" s="1"/>
      <c r="L165" s="1"/>
    </row>
    <row r="166" spans="1:12" s="20" customFormat="1" ht="15" x14ac:dyDescent="0.25">
      <c r="A166" s="126"/>
      <c r="B166" s="28"/>
      <c r="C166" s="6" t="s">
        <v>26</v>
      </c>
      <c r="D166" s="7" t="s">
        <v>187</v>
      </c>
      <c r="E166" s="37"/>
      <c r="F166" s="152"/>
      <c r="G166" s="102"/>
      <c r="H166" s="31"/>
      <c r="I166" s="4"/>
      <c r="J166" s="127"/>
      <c r="K166" s="1"/>
      <c r="L166" s="1"/>
    </row>
    <row r="167" spans="1:12" s="20" customFormat="1" ht="15" x14ac:dyDescent="0.25">
      <c r="A167" s="126"/>
      <c r="B167" s="28"/>
      <c r="C167" s="6" t="s">
        <v>100</v>
      </c>
      <c r="D167" s="7" t="s">
        <v>188</v>
      </c>
      <c r="E167" s="37"/>
      <c r="F167" s="152"/>
      <c r="G167" s="103"/>
      <c r="H167" s="31"/>
      <c r="I167" s="4"/>
      <c r="J167" s="127"/>
      <c r="K167" s="1"/>
      <c r="L167" s="1"/>
    </row>
    <row r="168" spans="1:12" s="20" customFormat="1" ht="20.25" customHeight="1" x14ac:dyDescent="0.25">
      <c r="A168" s="126"/>
      <c r="B168" s="28"/>
      <c r="C168" s="6" t="s">
        <v>103</v>
      </c>
      <c r="D168" s="7" t="s">
        <v>189</v>
      </c>
      <c r="E168" s="37"/>
      <c r="F168" s="152"/>
      <c r="G168" s="103"/>
      <c r="H168" s="31"/>
      <c r="I168" s="4"/>
      <c r="J168" s="127"/>
      <c r="K168" s="1"/>
      <c r="L168" s="1"/>
    </row>
    <row r="169" spans="1:12" s="20" customFormat="1" ht="15" x14ac:dyDescent="0.25">
      <c r="A169" s="126"/>
      <c r="B169" s="28"/>
      <c r="C169" s="6" t="s">
        <v>104</v>
      </c>
      <c r="D169" s="7" t="s">
        <v>190</v>
      </c>
      <c r="E169" s="37"/>
      <c r="F169" s="152"/>
      <c r="G169" s="102"/>
      <c r="H169" s="31"/>
      <c r="I169" s="4"/>
      <c r="J169" s="127"/>
      <c r="K169" s="1"/>
      <c r="L169" s="1"/>
    </row>
    <row r="170" spans="1:12" s="20" customFormat="1" ht="15" x14ac:dyDescent="0.25">
      <c r="A170" s="126"/>
      <c r="B170" s="28"/>
      <c r="C170" s="6" t="s">
        <v>108</v>
      </c>
      <c r="D170" s="7" t="s">
        <v>109</v>
      </c>
      <c r="E170" s="37"/>
      <c r="F170" s="152"/>
      <c r="G170" s="103"/>
      <c r="H170" s="31"/>
      <c r="I170" s="4"/>
      <c r="J170" s="127"/>
      <c r="K170" s="1"/>
      <c r="L170" s="1"/>
    </row>
    <row r="171" spans="1:12" s="20" customFormat="1" ht="15" x14ac:dyDescent="0.25">
      <c r="A171" s="126"/>
      <c r="B171" s="28"/>
      <c r="C171" s="6" t="s">
        <v>110</v>
      </c>
      <c r="D171" s="7" t="s">
        <v>343</v>
      </c>
      <c r="E171" s="37"/>
      <c r="F171" s="152"/>
      <c r="G171" s="102"/>
      <c r="H171" s="31"/>
      <c r="I171" s="4"/>
      <c r="J171" s="127"/>
      <c r="K171" s="1"/>
      <c r="L171" s="1"/>
    </row>
    <row r="172" spans="1:12" s="20" customFormat="1" ht="15.75" thickBot="1" x14ac:dyDescent="0.3">
      <c r="A172" s="128"/>
      <c r="B172" s="29"/>
      <c r="C172" s="13" t="s">
        <v>4</v>
      </c>
      <c r="D172" s="10" t="s">
        <v>6</v>
      </c>
      <c r="E172" s="37"/>
      <c r="F172" s="151"/>
      <c r="G172" s="104"/>
      <c r="H172" s="32"/>
      <c r="I172" s="11"/>
      <c r="J172" s="129"/>
      <c r="K172" s="1"/>
      <c r="L172" s="1"/>
    </row>
    <row r="173" spans="1:12" s="20" customFormat="1" ht="15.75" thickTop="1" x14ac:dyDescent="0.25">
      <c r="A173" s="133">
        <v>17</v>
      </c>
      <c r="B173" s="27" t="s">
        <v>18</v>
      </c>
      <c r="C173" s="99" t="s">
        <v>325</v>
      </c>
      <c r="D173" s="71">
        <v>25000</v>
      </c>
      <c r="E173" s="37"/>
      <c r="F173" s="70">
        <v>1</v>
      </c>
      <c r="G173" s="100"/>
      <c r="H173" s="101"/>
      <c r="I173" s="86">
        <v>0</v>
      </c>
      <c r="J173" s="134">
        <f>F173*I173</f>
        <v>0</v>
      </c>
      <c r="K173" s="1"/>
      <c r="L173" s="1"/>
    </row>
    <row r="174" spans="1:12" s="20" customFormat="1" ht="15" x14ac:dyDescent="0.25">
      <c r="A174" s="126"/>
      <c r="B174" s="28"/>
      <c r="C174" s="6" t="s">
        <v>139</v>
      </c>
      <c r="D174" s="7" t="s">
        <v>195</v>
      </c>
      <c r="E174" s="37"/>
      <c r="F174" s="149" t="s">
        <v>354</v>
      </c>
      <c r="G174" s="102"/>
      <c r="H174" s="30"/>
      <c r="I174" s="4"/>
      <c r="J174" s="127"/>
      <c r="K174" s="1"/>
      <c r="L174" s="1"/>
    </row>
    <row r="175" spans="1:12" s="20" customFormat="1" ht="15" x14ac:dyDescent="0.25">
      <c r="A175" s="126"/>
      <c r="B175" s="28"/>
      <c r="C175" s="6" t="s">
        <v>143</v>
      </c>
      <c r="D175" s="7" t="s">
        <v>193</v>
      </c>
      <c r="E175" s="37"/>
      <c r="F175" s="152"/>
      <c r="G175" s="103"/>
      <c r="H175" s="31"/>
      <c r="I175" s="4"/>
      <c r="J175" s="127"/>
      <c r="K175" s="1"/>
      <c r="L175" s="1"/>
    </row>
    <row r="176" spans="1:12" s="20" customFormat="1" ht="45" x14ac:dyDescent="0.25">
      <c r="A176" s="126"/>
      <c r="B176" s="28"/>
      <c r="C176" s="6" t="s">
        <v>8</v>
      </c>
      <c r="D176" s="7" t="s">
        <v>191</v>
      </c>
      <c r="E176" s="37"/>
      <c r="F176" s="152"/>
      <c r="G176" s="102"/>
      <c r="H176" s="31"/>
      <c r="I176" s="4"/>
      <c r="J176" s="127"/>
      <c r="K176" s="1"/>
      <c r="L176" s="1"/>
    </row>
    <row r="177" spans="1:12" s="20" customFormat="1" ht="45" x14ac:dyDescent="0.25">
      <c r="A177" s="126"/>
      <c r="B177" s="28"/>
      <c r="C177" s="6" t="s">
        <v>142</v>
      </c>
      <c r="D177" s="7" t="s">
        <v>344</v>
      </c>
      <c r="E177" s="37"/>
      <c r="F177" s="152"/>
      <c r="G177" s="103"/>
      <c r="H177" s="31"/>
      <c r="I177" s="4"/>
      <c r="J177" s="127"/>
      <c r="K177" s="1"/>
      <c r="L177" s="1"/>
    </row>
    <row r="178" spans="1:12" s="20" customFormat="1" ht="30" x14ac:dyDescent="0.25">
      <c r="A178" s="126"/>
      <c r="B178" s="28"/>
      <c r="C178" s="105" t="s">
        <v>19</v>
      </c>
      <c r="D178" s="5" t="s">
        <v>192</v>
      </c>
      <c r="E178" s="37"/>
      <c r="F178" s="152"/>
      <c r="G178" s="106"/>
      <c r="H178" s="31"/>
      <c r="I178" s="4"/>
      <c r="J178" s="127"/>
      <c r="K178" s="1"/>
      <c r="L178" s="1"/>
    </row>
    <row r="179" spans="1:12" s="20" customFormat="1" ht="15" x14ac:dyDescent="0.25">
      <c r="A179" s="126"/>
      <c r="B179" s="28"/>
      <c r="C179" s="107" t="s">
        <v>20</v>
      </c>
      <c r="D179" s="88" t="s">
        <v>194</v>
      </c>
      <c r="E179" s="37"/>
      <c r="F179" s="152"/>
      <c r="G179" s="106"/>
      <c r="H179" s="31"/>
      <c r="I179" s="4"/>
      <c r="J179" s="127"/>
      <c r="K179" s="1"/>
      <c r="L179" s="1"/>
    </row>
    <row r="180" spans="1:12" s="20" customFormat="1" ht="15" x14ac:dyDescent="0.25">
      <c r="A180" s="126"/>
      <c r="B180" s="28"/>
      <c r="C180" s="6" t="s">
        <v>23</v>
      </c>
      <c r="D180" s="7" t="s">
        <v>196</v>
      </c>
      <c r="E180" s="37"/>
      <c r="F180" s="152"/>
      <c r="G180" s="103"/>
      <c r="H180" s="31"/>
      <c r="I180" s="4"/>
      <c r="J180" s="127"/>
      <c r="K180" s="1"/>
      <c r="L180" s="1"/>
    </row>
    <row r="181" spans="1:12" s="20" customFormat="1" ht="15" x14ac:dyDescent="0.25">
      <c r="A181" s="126"/>
      <c r="B181" s="28"/>
      <c r="C181" s="6" t="s">
        <v>169</v>
      </c>
      <c r="D181" s="7" t="s">
        <v>197</v>
      </c>
      <c r="E181" s="37"/>
      <c r="F181" s="152"/>
      <c r="G181" s="102"/>
      <c r="H181" s="31"/>
      <c r="I181" s="4"/>
      <c r="J181" s="127"/>
      <c r="K181" s="1"/>
      <c r="L181" s="1"/>
    </row>
    <row r="182" spans="1:12" s="20" customFormat="1" ht="45" x14ac:dyDescent="0.25">
      <c r="A182" s="126"/>
      <c r="B182" s="28"/>
      <c r="C182" s="6" t="s">
        <v>24</v>
      </c>
      <c r="D182" s="7" t="s">
        <v>198</v>
      </c>
      <c r="E182" s="37"/>
      <c r="F182" s="152"/>
      <c r="G182" s="103"/>
      <c r="H182" s="31"/>
      <c r="I182" s="4"/>
      <c r="J182" s="127"/>
      <c r="K182" s="1"/>
      <c r="L182" s="1"/>
    </row>
    <row r="183" spans="1:12" s="20" customFormat="1" ht="15" x14ac:dyDescent="0.25">
      <c r="A183" s="126"/>
      <c r="B183" s="28"/>
      <c r="C183" s="6" t="s">
        <v>26</v>
      </c>
      <c r="D183" s="7" t="s">
        <v>199</v>
      </c>
      <c r="E183" s="37"/>
      <c r="F183" s="150"/>
      <c r="G183" s="103"/>
      <c r="H183" s="31"/>
      <c r="I183" s="4"/>
      <c r="J183" s="127"/>
      <c r="K183" s="1"/>
      <c r="L183" s="1"/>
    </row>
    <row r="184" spans="1:12" s="20" customFormat="1" ht="15" x14ac:dyDescent="0.25">
      <c r="A184" s="126"/>
      <c r="B184" s="28"/>
      <c r="C184" s="6" t="s">
        <v>22</v>
      </c>
      <c r="D184" s="7" t="s">
        <v>25</v>
      </c>
      <c r="E184" s="37"/>
      <c r="F184" s="150"/>
      <c r="G184" s="103"/>
      <c r="H184" s="31"/>
      <c r="I184" s="4"/>
      <c r="J184" s="127"/>
      <c r="K184" s="1"/>
      <c r="L184" s="1"/>
    </row>
    <row r="185" spans="1:12" s="20" customFormat="1" ht="15" x14ac:dyDescent="0.25">
      <c r="A185" s="126"/>
      <c r="B185" s="28"/>
      <c r="C185" s="6" t="s">
        <v>128</v>
      </c>
      <c r="D185" s="7" t="s">
        <v>200</v>
      </c>
      <c r="E185" s="37"/>
      <c r="F185" s="150"/>
      <c r="G185" s="102"/>
      <c r="H185" s="31"/>
      <c r="I185" s="4"/>
      <c r="J185" s="127"/>
      <c r="K185" s="1"/>
      <c r="L185" s="1"/>
    </row>
    <row r="186" spans="1:12" s="20" customFormat="1" ht="15.75" thickBot="1" x14ac:dyDescent="0.3">
      <c r="A186" s="128"/>
      <c r="B186" s="29"/>
      <c r="C186" s="13" t="s">
        <v>4</v>
      </c>
      <c r="D186" s="10" t="s">
        <v>201</v>
      </c>
      <c r="E186" s="37"/>
      <c r="F186" s="151"/>
      <c r="G186" s="104"/>
      <c r="H186" s="32"/>
      <c r="I186" s="11"/>
      <c r="J186" s="129"/>
      <c r="K186" s="1"/>
      <c r="L186" s="1"/>
    </row>
    <row r="187" spans="1:12" s="20" customFormat="1" ht="15.75" thickTop="1" x14ac:dyDescent="0.25">
      <c r="A187" s="133">
        <v>18</v>
      </c>
      <c r="B187" s="27" t="s">
        <v>202</v>
      </c>
      <c r="C187" s="99" t="s">
        <v>325</v>
      </c>
      <c r="D187" s="71">
        <v>15500</v>
      </c>
      <c r="E187" s="37"/>
      <c r="F187" s="70">
        <v>1</v>
      </c>
      <c r="G187" s="100"/>
      <c r="H187" s="101"/>
      <c r="I187" s="86">
        <v>0</v>
      </c>
      <c r="J187" s="134">
        <f>F187*I187</f>
        <v>0</v>
      </c>
      <c r="K187" s="1"/>
      <c r="L187" s="1"/>
    </row>
    <row r="188" spans="1:12" s="20" customFormat="1" ht="15" x14ac:dyDescent="0.25">
      <c r="A188" s="126"/>
      <c r="B188" s="28"/>
      <c r="C188" s="6" t="s">
        <v>21</v>
      </c>
      <c r="D188" s="7" t="s">
        <v>203</v>
      </c>
      <c r="E188" s="37"/>
      <c r="F188" s="149" t="s">
        <v>354</v>
      </c>
      <c r="G188" s="102"/>
      <c r="H188" s="30"/>
      <c r="I188" s="4"/>
      <c r="J188" s="127"/>
      <c r="K188" s="1"/>
      <c r="L188" s="1"/>
    </row>
    <row r="189" spans="1:12" s="20" customFormat="1" ht="15" x14ac:dyDescent="0.25">
      <c r="A189" s="126"/>
      <c r="B189" s="28"/>
      <c r="C189" s="6" t="s">
        <v>204</v>
      </c>
      <c r="D189" s="7" t="s">
        <v>205</v>
      </c>
      <c r="E189" s="37"/>
      <c r="F189" s="152"/>
      <c r="G189" s="103"/>
      <c r="H189" s="31"/>
      <c r="I189" s="4"/>
      <c r="J189" s="127"/>
      <c r="K189" s="1"/>
      <c r="L189" s="1"/>
    </row>
    <row r="190" spans="1:12" s="20" customFormat="1" ht="15" x14ac:dyDescent="0.25">
      <c r="A190" s="126"/>
      <c r="B190" s="28"/>
      <c r="C190" s="6" t="s">
        <v>139</v>
      </c>
      <c r="D190" s="7" t="s">
        <v>208</v>
      </c>
      <c r="E190" s="37"/>
      <c r="F190" s="152"/>
      <c r="G190" s="102"/>
      <c r="H190" s="31"/>
      <c r="I190" s="4"/>
      <c r="J190" s="127"/>
      <c r="K190" s="1"/>
      <c r="L190" s="1"/>
    </row>
    <row r="191" spans="1:12" s="20" customFormat="1" ht="15" x14ac:dyDescent="0.25">
      <c r="A191" s="126"/>
      <c r="B191" s="28"/>
      <c r="C191" s="6" t="s">
        <v>209</v>
      </c>
      <c r="D191" s="7" t="s">
        <v>345</v>
      </c>
      <c r="E191" s="37"/>
      <c r="F191" s="152"/>
      <c r="G191" s="103"/>
      <c r="H191" s="31"/>
      <c r="I191" s="4"/>
      <c r="J191" s="127"/>
      <c r="K191" s="1"/>
      <c r="L191" s="1"/>
    </row>
    <row r="192" spans="1:12" s="20" customFormat="1" ht="45" x14ac:dyDescent="0.25">
      <c r="A192" s="126"/>
      <c r="B192" s="28"/>
      <c r="C192" s="105" t="s">
        <v>19</v>
      </c>
      <c r="D192" s="5" t="s">
        <v>207</v>
      </c>
      <c r="E192" s="37"/>
      <c r="F192" s="152"/>
      <c r="G192" s="106"/>
      <c r="H192" s="31"/>
      <c r="I192" s="4"/>
      <c r="J192" s="127"/>
      <c r="K192" s="1"/>
      <c r="L192" s="1"/>
    </row>
    <row r="193" spans="1:12" s="20" customFormat="1" ht="15" x14ac:dyDescent="0.25">
      <c r="A193" s="126"/>
      <c r="B193" s="28"/>
      <c r="C193" s="107" t="s">
        <v>20</v>
      </c>
      <c r="D193" s="88" t="s">
        <v>206</v>
      </c>
      <c r="E193" s="37"/>
      <c r="F193" s="152"/>
      <c r="G193" s="106"/>
      <c r="H193" s="31"/>
      <c r="I193" s="4"/>
      <c r="J193" s="127"/>
      <c r="K193" s="1"/>
      <c r="L193" s="1"/>
    </row>
    <row r="194" spans="1:12" s="20" customFormat="1" ht="15" x14ac:dyDescent="0.25">
      <c r="A194" s="126"/>
      <c r="B194" s="28"/>
      <c r="C194" s="6" t="s">
        <v>210</v>
      </c>
      <c r="D194" s="7" t="s">
        <v>211</v>
      </c>
      <c r="E194" s="37"/>
      <c r="F194" s="152"/>
      <c r="G194" s="103"/>
      <c r="H194" s="31"/>
      <c r="I194" s="4"/>
      <c r="J194" s="127"/>
      <c r="K194" s="1"/>
      <c r="L194" s="1"/>
    </row>
    <row r="195" spans="1:12" s="20" customFormat="1" ht="30" x14ac:dyDescent="0.25">
      <c r="A195" s="126"/>
      <c r="B195" s="28"/>
      <c r="C195" s="6" t="s">
        <v>143</v>
      </c>
      <c r="D195" s="7" t="s">
        <v>212</v>
      </c>
      <c r="E195" s="37"/>
      <c r="F195" s="152"/>
      <c r="G195" s="102"/>
      <c r="H195" s="31"/>
      <c r="I195" s="4"/>
      <c r="J195" s="127"/>
      <c r="K195" s="1"/>
      <c r="L195" s="1"/>
    </row>
    <row r="196" spans="1:12" s="20" customFormat="1" ht="45" x14ac:dyDescent="0.25">
      <c r="A196" s="126"/>
      <c r="B196" s="28"/>
      <c r="C196" s="6" t="s">
        <v>24</v>
      </c>
      <c r="D196" s="7" t="s">
        <v>213</v>
      </c>
      <c r="E196" s="37"/>
      <c r="F196" s="152"/>
      <c r="G196" s="103"/>
      <c r="H196" s="31"/>
      <c r="I196" s="4"/>
      <c r="J196" s="127"/>
      <c r="K196" s="1"/>
      <c r="L196" s="1"/>
    </row>
    <row r="197" spans="1:12" s="20" customFormat="1" ht="15" x14ac:dyDescent="0.25">
      <c r="A197" s="126"/>
      <c r="B197" s="28"/>
      <c r="C197" s="6" t="s">
        <v>26</v>
      </c>
      <c r="D197" s="7" t="s">
        <v>214</v>
      </c>
      <c r="E197" s="37"/>
      <c r="F197" s="150"/>
      <c r="G197" s="103"/>
      <c r="H197" s="31"/>
      <c r="I197" s="4"/>
      <c r="J197" s="127"/>
      <c r="K197" s="1"/>
      <c r="L197" s="1"/>
    </row>
    <row r="198" spans="1:12" s="20" customFormat="1" ht="15" x14ac:dyDescent="0.25">
      <c r="A198" s="126"/>
      <c r="B198" s="28"/>
      <c r="C198" s="6" t="s">
        <v>128</v>
      </c>
      <c r="D198" s="7" t="s">
        <v>346</v>
      </c>
      <c r="E198" s="37"/>
      <c r="F198" s="150"/>
      <c r="G198" s="103"/>
      <c r="H198" s="31"/>
      <c r="I198" s="4"/>
      <c r="J198" s="127"/>
      <c r="K198" s="1"/>
      <c r="L198" s="1"/>
    </row>
    <row r="199" spans="1:12" s="20" customFormat="1" ht="15.75" thickBot="1" x14ac:dyDescent="0.3">
      <c r="A199" s="128"/>
      <c r="B199" s="29"/>
      <c r="C199" s="13" t="s">
        <v>4</v>
      </c>
      <c r="D199" s="10" t="s">
        <v>201</v>
      </c>
      <c r="E199" s="37"/>
      <c r="F199" s="151"/>
      <c r="G199" s="104"/>
      <c r="H199" s="32"/>
      <c r="I199" s="11"/>
      <c r="J199" s="129"/>
      <c r="K199" s="1"/>
      <c r="L199" s="1"/>
    </row>
    <row r="200" spans="1:12" s="20" customFormat="1" ht="15.75" thickTop="1" x14ac:dyDescent="0.25">
      <c r="A200" s="133">
        <v>19</v>
      </c>
      <c r="B200" s="27" t="s">
        <v>215</v>
      </c>
      <c r="C200" s="99" t="s">
        <v>325</v>
      </c>
      <c r="D200" s="71">
        <v>5400</v>
      </c>
      <c r="E200" s="37"/>
      <c r="F200" s="70">
        <v>2</v>
      </c>
      <c r="G200" s="100"/>
      <c r="H200" s="101"/>
      <c r="I200" s="86">
        <v>0</v>
      </c>
      <c r="J200" s="134">
        <f>F200*I200</f>
        <v>0</v>
      </c>
      <c r="K200" s="1"/>
      <c r="L200" s="1"/>
    </row>
    <row r="201" spans="1:12" s="20" customFormat="1" ht="15" x14ac:dyDescent="0.25">
      <c r="A201" s="126"/>
      <c r="B201" s="28"/>
      <c r="C201" s="6" t="s">
        <v>216</v>
      </c>
      <c r="D201" s="7" t="s">
        <v>217</v>
      </c>
      <c r="E201" s="37"/>
      <c r="F201" s="149" t="s">
        <v>354</v>
      </c>
      <c r="G201" s="102"/>
      <c r="H201" s="30"/>
      <c r="I201" s="4"/>
      <c r="J201" s="127"/>
      <c r="K201" s="1"/>
      <c r="L201" s="1"/>
    </row>
    <row r="202" spans="1:12" s="20" customFormat="1" ht="15" x14ac:dyDescent="0.25">
      <c r="A202" s="126"/>
      <c r="B202" s="28"/>
      <c r="C202" s="6" t="s">
        <v>218</v>
      </c>
      <c r="D202" s="7" t="s">
        <v>224</v>
      </c>
      <c r="E202" s="37"/>
      <c r="F202" s="152"/>
      <c r="G202" s="103"/>
      <c r="H202" s="31"/>
      <c r="I202" s="4"/>
      <c r="J202" s="127"/>
      <c r="K202" s="1"/>
      <c r="L202" s="1"/>
    </row>
    <row r="203" spans="1:12" s="20" customFormat="1" ht="30" x14ac:dyDescent="0.25">
      <c r="A203" s="126"/>
      <c r="B203" s="28"/>
      <c r="C203" s="6" t="s">
        <v>174</v>
      </c>
      <c r="D203" s="7" t="s">
        <v>219</v>
      </c>
      <c r="E203" s="37"/>
      <c r="F203" s="152"/>
      <c r="G203" s="102"/>
      <c r="H203" s="31"/>
      <c r="I203" s="4"/>
      <c r="J203" s="127"/>
      <c r="K203" s="1"/>
      <c r="L203" s="1"/>
    </row>
    <row r="204" spans="1:12" s="20" customFormat="1" ht="45" x14ac:dyDescent="0.25">
      <c r="A204" s="126"/>
      <c r="B204" s="28"/>
      <c r="C204" s="6" t="s">
        <v>69</v>
      </c>
      <c r="D204" s="7" t="s">
        <v>220</v>
      </c>
      <c r="E204" s="37"/>
      <c r="F204" s="152"/>
      <c r="G204" s="103"/>
      <c r="H204" s="31"/>
      <c r="I204" s="4"/>
      <c r="J204" s="127"/>
      <c r="K204" s="1"/>
      <c r="L204" s="1"/>
    </row>
    <row r="205" spans="1:12" s="20" customFormat="1" ht="15" x14ac:dyDescent="0.25">
      <c r="A205" s="126"/>
      <c r="B205" s="28"/>
      <c r="C205" s="6" t="s">
        <v>221</v>
      </c>
      <c r="D205" s="7" t="s">
        <v>347</v>
      </c>
      <c r="E205" s="37"/>
      <c r="F205" s="152"/>
      <c r="G205" s="103"/>
      <c r="H205" s="31"/>
      <c r="I205" s="4"/>
      <c r="J205" s="127"/>
      <c r="K205" s="1"/>
      <c r="L205" s="1"/>
    </row>
    <row r="206" spans="1:12" s="20" customFormat="1" ht="15" x14ac:dyDescent="0.25">
      <c r="A206" s="126"/>
      <c r="B206" s="28"/>
      <c r="C206" s="6" t="s">
        <v>222</v>
      </c>
      <c r="D206" s="7" t="s">
        <v>223</v>
      </c>
      <c r="E206" s="37"/>
      <c r="F206" s="152"/>
      <c r="G206" s="102"/>
      <c r="H206" s="31"/>
      <c r="I206" s="4"/>
      <c r="J206" s="127"/>
      <c r="K206" s="1"/>
      <c r="L206" s="1"/>
    </row>
    <row r="207" spans="1:12" s="20" customFormat="1" ht="30" x14ac:dyDescent="0.25">
      <c r="A207" s="126"/>
      <c r="B207" s="28"/>
      <c r="C207" s="6" t="s">
        <v>23</v>
      </c>
      <c r="D207" s="7" t="s">
        <v>225</v>
      </c>
      <c r="E207" s="37"/>
      <c r="F207" s="152"/>
      <c r="G207" s="103"/>
      <c r="H207" s="31"/>
      <c r="I207" s="4"/>
      <c r="J207" s="127"/>
      <c r="K207" s="1"/>
      <c r="L207" s="1"/>
    </row>
    <row r="208" spans="1:12" s="20" customFormat="1" ht="15" x14ac:dyDescent="0.25">
      <c r="A208" s="126"/>
      <c r="B208" s="28"/>
      <c r="C208" s="6" t="s">
        <v>226</v>
      </c>
      <c r="D208" s="7" t="s">
        <v>227</v>
      </c>
      <c r="E208" s="37"/>
      <c r="F208" s="152"/>
      <c r="G208" s="102"/>
      <c r="H208" s="31"/>
      <c r="I208" s="4"/>
      <c r="J208" s="127"/>
      <c r="K208" s="1"/>
      <c r="L208" s="1"/>
    </row>
    <row r="209" spans="1:12" s="20" customFormat="1" ht="15.75" thickBot="1" x14ac:dyDescent="0.3">
      <c r="A209" s="128"/>
      <c r="B209" s="29"/>
      <c r="C209" s="13" t="s">
        <v>4</v>
      </c>
      <c r="D209" s="10" t="s">
        <v>6</v>
      </c>
      <c r="E209" s="37"/>
      <c r="F209" s="151"/>
      <c r="G209" s="104"/>
      <c r="H209" s="32"/>
      <c r="I209" s="11"/>
      <c r="J209" s="129"/>
      <c r="K209" s="1"/>
      <c r="L209" s="1"/>
    </row>
    <row r="210" spans="1:12" s="20" customFormat="1" ht="15.75" thickTop="1" x14ac:dyDescent="0.25">
      <c r="A210" s="133">
        <v>20</v>
      </c>
      <c r="B210" s="27" t="s">
        <v>18</v>
      </c>
      <c r="C210" s="99" t="s">
        <v>325</v>
      </c>
      <c r="D210" s="71">
        <v>52000</v>
      </c>
      <c r="E210" s="37"/>
      <c r="F210" s="70">
        <v>1</v>
      </c>
      <c r="G210" s="100"/>
      <c r="H210" s="101"/>
      <c r="I210" s="86">
        <v>0</v>
      </c>
      <c r="J210" s="134">
        <f>F210*I210</f>
        <v>0</v>
      </c>
      <c r="K210" s="1"/>
      <c r="L210" s="1"/>
    </row>
    <row r="211" spans="1:12" s="20" customFormat="1" ht="15" x14ac:dyDescent="0.25">
      <c r="A211" s="126"/>
      <c r="B211" s="28"/>
      <c r="C211" s="6" t="s">
        <v>139</v>
      </c>
      <c r="D211" s="7" t="s">
        <v>232</v>
      </c>
      <c r="E211" s="37"/>
      <c r="F211" s="149" t="s">
        <v>354</v>
      </c>
      <c r="G211" s="102"/>
      <c r="H211" s="30"/>
      <c r="I211" s="4"/>
      <c r="J211" s="127"/>
      <c r="K211" s="1"/>
      <c r="L211" s="1"/>
    </row>
    <row r="212" spans="1:12" s="20" customFormat="1" ht="15" x14ac:dyDescent="0.25">
      <c r="A212" s="126"/>
      <c r="B212" s="28"/>
      <c r="C212" s="6" t="s">
        <v>143</v>
      </c>
      <c r="D212" s="7" t="s">
        <v>230</v>
      </c>
      <c r="E212" s="37"/>
      <c r="F212" s="152"/>
      <c r="G212" s="103"/>
      <c r="H212" s="31"/>
      <c r="I212" s="4"/>
      <c r="J212" s="127"/>
      <c r="K212" s="1"/>
      <c r="L212" s="1"/>
    </row>
    <row r="213" spans="1:12" s="20" customFormat="1" ht="45" x14ac:dyDescent="0.25">
      <c r="A213" s="126"/>
      <c r="B213" s="28"/>
      <c r="C213" s="6" t="s">
        <v>8</v>
      </c>
      <c r="D213" s="7" t="s">
        <v>228</v>
      </c>
      <c r="E213" s="37"/>
      <c r="F213" s="152"/>
      <c r="G213" s="102"/>
      <c r="H213" s="31"/>
      <c r="I213" s="4"/>
      <c r="J213" s="127"/>
      <c r="K213" s="1"/>
      <c r="L213" s="1"/>
    </row>
    <row r="214" spans="1:12" s="20" customFormat="1" ht="45" x14ac:dyDescent="0.25">
      <c r="A214" s="126"/>
      <c r="B214" s="28"/>
      <c r="C214" s="6" t="s">
        <v>69</v>
      </c>
      <c r="D214" s="7" t="s">
        <v>233</v>
      </c>
      <c r="E214" s="37"/>
      <c r="F214" s="152"/>
      <c r="G214" s="103"/>
      <c r="H214" s="31"/>
      <c r="I214" s="4"/>
      <c r="J214" s="127"/>
      <c r="K214" s="1"/>
      <c r="L214" s="1"/>
    </row>
    <row r="215" spans="1:12" s="20" customFormat="1" ht="30" x14ac:dyDescent="0.25">
      <c r="A215" s="126"/>
      <c r="B215" s="28"/>
      <c r="C215" s="105" t="s">
        <v>19</v>
      </c>
      <c r="D215" s="5" t="s">
        <v>229</v>
      </c>
      <c r="E215" s="37"/>
      <c r="F215" s="152"/>
      <c r="G215" s="106"/>
      <c r="H215" s="31"/>
      <c r="I215" s="4"/>
      <c r="J215" s="127"/>
      <c r="K215" s="1"/>
      <c r="L215" s="1"/>
    </row>
    <row r="216" spans="1:12" s="20" customFormat="1" ht="30" x14ac:dyDescent="0.25">
      <c r="A216" s="126"/>
      <c r="B216" s="28"/>
      <c r="C216" s="107" t="s">
        <v>20</v>
      </c>
      <c r="D216" s="88" t="s">
        <v>231</v>
      </c>
      <c r="E216" s="37"/>
      <c r="F216" s="152"/>
      <c r="G216" s="106"/>
      <c r="H216" s="31"/>
      <c r="I216" s="4"/>
      <c r="J216" s="127"/>
      <c r="K216" s="1"/>
      <c r="L216" s="1"/>
    </row>
    <row r="217" spans="1:12" s="20" customFormat="1" ht="15" x14ac:dyDescent="0.25">
      <c r="A217" s="126"/>
      <c r="B217" s="28"/>
      <c r="C217" s="6" t="s">
        <v>22</v>
      </c>
      <c r="D217" s="7" t="s">
        <v>25</v>
      </c>
      <c r="E217" s="37"/>
      <c r="F217" s="152"/>
      <c r="G217" s="103"/>
      <c r="H217" s="31"/>
      <c r="I217" s="4"/>
      <c r="J217" s="127"/>
      <c r="K217" s="1"/>
      <c r="L217" s="1"/>
    </row>
    <row r="218" spans="1:12" s="20" customFormat="1" ht="15" x14ac:dyDescent="0.25">
      <c r="A218" s="126"/>
      <c r="B218" s="28"/>
      <c r="C218" s="6" t="s">
        <v>23</v>
      </c>
      <c r="D218" s="7" t="s">
        <v>234</v>
      </c>
      <c r="E218" s="37"/>
      <c r="F218" s="152"/>
      <c r="G218" s="102"/>
      <c r="H218" s="31"/>
      <c r="I218" s="4"/>
      <c r="J218" s="127"/>
      <c r="K218" s="1"/>
      <c r="L218" s="1"/>
    </row>
    <row r="219" spans="1:12" s="20" customFormat="1" ht="15" x14ac:dyDescent="0.25">
      <c r="A219" s="126"/>
      <c r="B219" s="28"/>
      <c r="C219" s="6" t="s">
        <v>169</v>
      </c>
      <c r="D219" s="7" t="s">
        <v>149</v>
      </c>
      <c r="E219" s="37"/>
      <c r="F219" s="152"/>
      <c r="G219" s="103"/>
      <c r="H219" s="31"/>
      <c r="I219" s="4"/>
      <c r="J219" s="127"/>
      <c r="K219" s="1"/>
      <c r="L219" s="1"/>
    </row>
    <row r="220" spans="1:12" s="20" customFormat="1" ht="30" x14ac:dyDescent="0.25">
      <c r="A220" s="126"/>
      <c r="B220" s="28"/>
      <c r="C220" s="6" t="s">
        <v>24</v>
      </c>
      <c r="D220" s="7" t="s">
        <v>235</v>
      </c>
      <c r="E220" s="37"/>
      <c r="F220" s="150"/>
      <c r="G220" s="103"/>
      <c r="H220" s="31"/>
      <c r="I220" s="4"/>
      <c r="J220" s="127"/>
      <c r="K220" s="1"/>
      <c r="L220" s="1"/>
    </row>
    <row r="221" spans="1:12" s="20" customFormat="1" ht="15" x14ac:dyDescent="0.25">
      <c r="A221" s="126"/>
      <c r="B221" s="28"/>
      <c r="C221" s="6" t="s">
        <v>26</v>
      </c>
      <c r="D221" s="7" t="s">
        <v>236</v>
      </c>
      <c r="E221" s="37"/>
      <c r="F221" s="150"/>
      <c r="G221" s="103"/>
      <c r="H221" s="31"/>
      <c r="I221" s="4"/>
      <c r="J221" s="127"/>
      <c r="K221" s="1"/>
      <c r="L221" s="1"/>
    </row>
    <row r="222" spans="1:12" s="20" customFormat="1" ht="15" x14ac:dyDescent="0.25">
      <c r="A222" s="126"/>
      <c r="B222" s="28"/>
      <c r="C222" s="6" t="s">
        <v>128</v>
      </c>
      <c r="D222" s="7" t="s">
        <v>200</v>
      </c>
      <c r="E222" s="37"/>
      <c r="F222" s="150"/>
      <c r="G222" s="102"/>
      <c r="H222" s="31"/>
      <c r="I222" s="4"/>
      <c r="J222" s="127"/>
      <c r="K222" s="1"/>
      <c r="L222" s="1"/>
    </row>
    <row r="223" spans="1:12" s="20" customFormat="1" ht="15.75" thickBot="1" x14ac:dyDescent="0.3">
      <c r="A223" s="128"/>
      <c r="B223" s="29"/>
      <c r="C223" s="13" t="s">
        <v>4</v>
      </c>
      <c r="D223" s="10" t="s">
        <v>201</v>
      </c>
      <c r="E223" s="37"/>
      <c r="F223" s="151"/>
      <c r="G223" s="104"/>
      <c r="H223" s="32"/>
      <c r="I223" s="11"/>
      <c r="J223" s="129"/>
      <c r="K223" s="1"/>
      <c r="L223" s="1"/>
    </row>
    <row r="224" spans="1:12" s="20" customFormat="1" ht="15.75" thickTop="1" x14ac:dyDescent="0.25">
      <c r="A224" s="133">
        <v>21</v>
      </c>
      <c r="B224" s="27" t="s">
        <v>348</v>
      </c>
      <c r="C224" s="99" t="s">
        <v>325</v>
      </c>
      <c r="D224" s="71">
        <v>410</v>
      </c>
      <c r="E224" s="37"/>
      <c r="F224" s="70">
        <v>1</v>
      </c>
      <c r="G224" s="100"/>
      <c r="H224" s="101"/>
      <c r="I224" s="86">
        <v>0</v>
      </c>
      <c r="J224" s="134">
        <f>F224*I224</f>
        <v>0</v>
      </c>
      <c r="K224" s="1"/>
      <c r="L224" s="1"/>
    </row>
    <row r="225" spans="1:12" s="20" customFormat="1" ht="15" x14ac:dyDescent="0.25">
      <c r="A225" s="126"/>
      <c r="B225" s="28"/>
      <c r="C225" s="6" t="s">
        <v>237</v>
      </c>
      <c r="D225" s="7" t="s">
        <v>238</v>
      </c>
      <c r="E225" s="37"/>
      <c r="F225" s="149" t="s">
        <v>354</v>
      </c>
      <c r="G225" s="102"/>
      <c r="H225" s="30"/>
      <c r="I225" s="4"/>
      <c r="J225" s="127"/>
      <c r="K225" s="1"/>
      <c r="L225" s="1"/>
    </row>
    <row r="226" spans="1:12" s="20" customFormat="1" ht="15" x14ac:dyDescent="0.25">
      <c r="A226" s="126"/>
      <c r="B226" s="28"/>
      <c r="C226" s="6" t="s">
        <v>239</v>
      </c>
      <c r="D226" s="7" t="s">
        <v>240</v>
      </c>
      <c r="E226" s="37"/>
      <c r="F226" s="152"/>
      <c r="G226" s="103"/>
      <c r="H226" s="31"/>
      <c r="I226" s="4"/>
      <c r="J226" s="127"/>
      <c r="K226" s="1"/>
      <c r="L226" s="1"/>
    </row>
    <row r="227" spans="1:12" s="20" customFormat="1" ht="15" x14ac:dyDescent="0.25">
      <c r="A227" s="126"/>
      <c r="B227" s="28"/>
      <c r="C227" s="6" t="s">
        <v>10</v>
      </c>
      <c r="D227" s="7" t="s">
        <v>11</v>
      </c>
      <c r="E227" s="37"/>
      <c r="F227" s="152"/>
      <c r="G227" s="102"/>
      <c r="H227" s="31"/>
      <c r="I227" s="4"/>
      <c r="J227" s="127"/>
      <c r="K227" s="1"/>
      <c r="L227" s="1"/>
    </row>
    <row r="228" spans="1:12" s="20" customFormat="1" ht="15" x14ac:dyDescent="0.25">
      <c r="A228" s="126"/>
      <c r="B228" s="28"/>
      <c r="C228" s="6" t="s">
        <v>241</v>
      </c>
      <c r="D228" s="7" t="s">
        <v>242</v>
      </c>
      <c r="E228" s="37"/>
      <c r="F228" s="152"/>
      <c r="G228" s="103"/>
      <c r="H228" s="31"/>
      <c r="I228" s="4"/>
      <c r="J228" s="127"/>
      <c r="K228" s="1"/>
      <c r="L228" s="1"/>
    </row>
    <row r="229" spans="1:12" s="20" customFormat="1" ht="15" x14ac:dyDescent="0.25">
      <c r="A229" s="126"/>
      <c r="B229" s="28"/>
      <c r="C229" s="6" t="s">
        <v>128</v>
      </c>
      <c r="D229" s="7" t="s">
        <v>243</v>
      </c>
      <c r="E229" s="37"/>
      <c r="F229" s="152"/>
      <c r="G229" s="103"/>
      <c r="H229" s="31"/>
      <c r="I229" s="4"/>
      <c r="J229" s="127"/>
      <c r="K229" s="1"/>
      <c r="L229" s="1"/>
    </row>
    <row r="230" spans="1:12" s="20" customFormat="1" ht="15.75" thickBot="1" x14ac:dyDescent="0.3">
      <c r="A230" s="128"/>
      <c r="B230" s="29"/>
      <c r="C230" s="13" t="s">
        <v>4</v>
      </c>
      <c r="D230" s="10" t="s">
        <v>6</v>
      </c>
      <c r="E230" s="37"/>
      <c r="F230" s="151"/>
      <c r="G230" s="104"/>
      <c r="H230" s="32"/>
      <c r="I230" s="11"/>
      <c r="J230" s="129"/>
      <c r="K230" s="1"/>
      <c r="L230" s="1"/>
    </row>
    <row r="231" spans="1:12" s="20" customFormat="1" ht="15.75" thickTop="1" x14ac:dyDescent="0.25">
      <c r="A231" s="133">
        <v>22</v>
      </c>
      <c r="B231" s="27" t="s">
        <v>244</v>
      </c>
      <c r="C231" s="99" t="s">
        <v>325</v>
      </c>
      <c r="D231" s="71">
        <v>500</v>
      </c>
      <c r="E231" s="37"/>
      <c r="F231" s="70">
        <v>1</v>
      </c>
      <c r="G231" s="100"/>
      <c r="H231" s="101"/>
      <c r="I231" s="86">
        <v>0</v>
      </c>
      <c r="J231" s="134">
        <f>F231*I231</f>
        <v>0</v>
      </c>
      <c r="K231" s="1"/>
      <c r="L231" s="1"/>
    </row>
    <row r="232" spans="1:12" s="20" customFormat="1" ht="15" x14ac:dyDescent="0.25">
      <c r="A232" s="126"/>
      <c r="B232" s="28"/>
      <c r="C232" s="6" t="s">
        <v>24</v>
      </c>
      <c r="D232" s="7" t="s">
        <v>245</v>
      </c>
      <c r="E232" s="37"/>
      <c r="F232" s="149" t="s">
        <v>354</v>
      </c>
      <c r="G232" s="102"/>
      <c r="H232" s="30"/>
      <c r="I232" s="4"/>
      <c r="J232" s="127"/>
      <c r="K232" s="1"/>
      <c r="L232" s="1"/>
    </row>
    <row r="233" spans="1:12" s="20" customFormat="1" ht="15" x14ac:dyDescent="0.25">
      <c r="A233" s="126"/>
      <c r="B233" s="28"/>
      <c r="C233" s="6" t="s">
        <v>69</v>
      </c>
      <c r="D233" s="7" t="s">
        <v>246</v>
      </c>
      <c r="E233" s="37"/>
      <c r="F233" s="152"/>
      <c r="G233" s="103"/>
      <c r="H233" s="31"/>
      <c r="I233" s="4"/>
      <c r="J233" s="127"/>
      <c r="K233" s="1"/>
      <c r="L233" s="1"/>
    </row>
    <row r="234" spans="1:12" s="20" customFormat="1" ht="15" x14ac:dyDescent="0.25">
      <c r="A234" s="126"/>
      <c r="B234" s="28"/>
      <c r="C234" s="6" t="s">
        <v>247</v>
      </c>
      <c r="D234" s="7" t="s">
        <v>245</v>
      </c>
      <c r="E234" s="37"/>
      <c r="F234" s="152"/>
      <c r="G234" s="102"/>
      <c r="H234" s="31"/>
      <c r="I234" s="4"/>
      <c r="J234" s="127"/>
      <c r="K234" s="1"/>
      <c r="L234" s="1"/>
    </row>
    <row r="235" spans="1:12" s="20" customFormat="1" ht="15" x14ac:dyDescent="0.25">
      <c r="A235" s="126"/>
      <c r="B235" s="28"/>
      <c r="C235" s="6" t="s">
        <v>80</v>
      </c>
      <c r="D235" s="7" t="s">
        <v>250</v>
      </c>
      <c r="E235" s="37"/>
      <c r="F235" s="152"/>
      <c r="G235" s="103"/>
      <c r="H235" s="31"/>
      <c r="I235" s="4"/>
      <c r="J235" s="127"/>
      <c r="K235" s="1"/>
      <c r="L235" s="1"/>
    </row>
    <row r="236" spans="1:12" s="20" customFormat="1" ht="15" x14ac:dyDescent="0.25">
      <c r="A236" s="126"/>
      <c r="B236" s="28"/>
      <c r="C236" s="6" t="s">
        <v>248</v>
      </c>
      <c r="D236" s="7" t="s">
        <v>251</v>
      </c>
      <c r="E236" s="37"/>
      <c r="F236" s="152"/>
      <c r="G236" s="103"/>
      <c r="H236" s="31"/>
      <c r="I236" s="4"/>
      <c r="J236" s="127"/>
      <c r="K236" s="1"/>
      <c r="L236" s="1"/>
    </row>
    <row r="237" spans="1:12" s="20" customFormat="1" ht="15" x14ac:dyDescent="0.25">
      <c r="A237" s="126"/>
      <c r="B237" s="28"/>
      <c r="C237" s="6" t="s">
        <v>249</v>
      </c>
      <c r="D237" s="7" t="s">
        <v>252</v>
      </c>
      <c r="E237" s="37"/>
      <c r="F237" s="152"/>
      <c r="G237" s="102"/>
      <c r="H237" s="31"/>
      <c r="I237" s="4"/>
      <c r="J237" s="127"/>
      <c r="K237" s="1"/>
      <c r="L237" s="1"/>
    </row>
    <row r="238" spans="1:12" s="20" customFormat="1" ht="15" x14ac:dyDescent="0.25">
      <c r="A238" s="126"/>
      <c r="B238" s="28"/>
      <c r="C238" s="6" t="s">
        <v>40</v>
      </c>
      <c r="D238" s="7" t="s">
        <v>253</v>
      </c>
      <c r="E238" s="37"/>
      <c r="F238" s="152"/>
      <c r="G238" s="103"/>
      <c r="H238" s="31"/>
      <c r="I238" s="4"/>
      <c r="J238" s="127"/>
      <c r="K238" s="1"/>
      <c r="L238" s="1"/>
    </row>
    <row r="239" spans="1:12" s="20" customFormat="1" ht="15" x14ac:dyDescent="0.25">
      <c r="A239" s="126"/>
      <c r="B239" s="28"/>
      <c r="C239" s="6" t="s">
        <v>254</v>
      </c>
      <c r="D239" s="7" t="s">
        <v>255</v>
      </c>
      <c r="E239" s="37"/>
      <c r="F239" s="152"/>
      <c r="G239" s="103"/>
      <c r="H239" s="31"/>
      <c r="I239" s="4"/>
      <c r="J239" s="127"/>
      <c r="K239" s="1"/>
      <c r="L239" s="1"/>
    </row>
    <row r="240" spans="1:12" s="20" customFormat="1" ht="15" x14ac:dyDescent="0.25">
      <c r="A240" s="126"/>
      <c r="B240" s="28"/>
      <c r="C240" s="6" t="s">
        <v>26</v>
      </c>
      <c r="D240" s="7" t="s">
        <v>256</v>
      </c>
      <c r="E240" s="37"/>
      <c r="F240" s="152"/>
      <c r="G240" s="102"/>
      <c r="H240" s="31"/>
      <c r="I240" s="4"/>
      <c r="J240" s="127"/>
      <c r="K240" s="1"/>
      <c r="L240" s="1"/>
    </row>
    <row r="241" spans="1:12" s="20" customFormat="1" ht="15.75" thickBot="1" x14ac:dyDescent="0.3">
      <c r="A241" s="128"/>
      <c r="B241" s="29"/>
      <c r="C241" s="13" t="s">
        <v>4</v>
      </c>
      <c r="D241" s="10" t="s">
        <v>6</v>
      </c>
      <c r="E241" s="37"/>
      <c r="F241" s="151"/>
      <c r="G241" s="104"/>
      <c r="H241" s="32"/>
      <c r="I241" s="11"/>
      <c r="J241" s="129"/>
      <c r="K241" s="1"/>
      <c r="L241" s="1"/>
    </row>
    <row r="242" spans="1:12" s="20" customFormat="1" ht="15.75" thickTop="1" x14ac:dyDescent="0.25">
      <c r="A242" s="133">
        <v>23</v>
      </c>
      <c r="B242" s="27" t="s">
        <v>257</v>
      </c>
      <c r="C242" s="99" t="s">
        <v>325</v>
      </c>
      <c r="D242" s="71">
        <v>400</v>
      </c>
      <c r="E242" s="37"/>
      <c r="F242" s="70">
        <v>1</v>
      </c>
      <c r="G242" s="100"/>
      <c r="H242" s="101"/>
      <c r="I242" s="86">
        <v>0</v>
      </c>
      <c r="J242" s="134">
        <f>F242*I242</f>
        <v>0</v>
      </c>
      <c r="K242" s="1"/>
      <c r="L242" s="1"/>
    </row>
    <row r="243" spans="1:12" s="20" customFormat="1" ht="15" x14ac:dyDescent="0.25">
      <c r="A243" s="126"/>
      <c r="B243" s="28"/>
      <c r="C243" s="6" t="s">
        <v>258</v>
      </c>
      <c r="D243" s="7" t="s">
        <v>259</v>
      </c>
      <c r="E243" s="37"/>
      <c r="F243" s="149" t="s">
        <v>354</v>
      </c>
      <c r="G243" s="102"/>
      <c r="H243" s="30"/>
      <c r="I243" s="4"/>
      <c r="J243" s="127"/>
      <c r="K243" s="1"/>
      <c r="L243" s="1"/>
    </row>
    <row r="244" spans="1:12" s="20" customFormat="1" ht="15" x14ac:dyDescent="0.25">
      <c r="A244" s="126"/>
      <c r="B244" s="28"/>
      <c r="C244" s="6" t="s">
        <v>260</v>
      </c>
      <c r="D244" s="7" t="s">
        <v>261</v>
      </c>
      <c r="E244" s="37"/>
      <c r="F244" s="152"/>
      <c r="G244" s="103"/>
      <c r="H244" s="31"/>
      <c r="I244" s="4"/>
      <c r="J244" s="127"/>
      <c r="K244" s="1"/>
      <c r="L244" s="1"/>
    </row>
    <row r="245" spans="1:12" s="20" customFormat="1" ht="15" x14ac:dyDescent="0.25">
      <c r="A245" s="126"/>
      <c r="B245" s="28"/>
      <c r="C245" s="6" t="s">
        <v>262</v>
      </c>
      <c r="D245" s="7" t="s">
        <v>264</v>
      </c>
      <c r="E245" s="37"/>
      <c r="F245" s="152"/>
      <c r="G245" s="102"/>
      <c r="H245" s="31"/>
      <c r="I245" s="4"/>
      <c r="J245" s="127"/>
      <c r="K245" s="1"/>
      <c r="L245" s="1"/>
    </row>
    <row r="246" spans="1:12" s="20" customFormat="1" ht="15" x14ac:dyDescent="0.25">
      <c r="A246" s="126"/>
      <c r="B246" s="28"/>
      <c r="C246" s="6" t="s">
        <v>263</v>
      </c>
      <c r="D246" s="7" t="s">
        <v>265</v>
      </c>
      <c r="E246" s="37"/>
      <c r="F246" s="152"/>
      <c r="G246" s="103"/>
      <c r="H246" s="31"/>
      <c r="I246" s="4"/>
      <c r="J246" s="127"/>
      <c r="K246" s="1"/>
      <c r="L246" s="1"/>
    </row>
    <row r="247" spans="1:12" s="20" customFormat="1" ht="15" x14ac:dyDescent="0.25">
      <c r="A247" s="126"/>
      <c r="B247" s="28"/>
      <c r="C247" s="6" t="s">
        <v>266</v>
      </c>
      <c r="D247" s="7" t="s">
        <v>267</v>
      </c>
      <c r="E247" s="37"/>
      <c r="F247" s="152"/>
      <c r="G247" s="103"/>
      <c r="H247" s="31"/>
      <c r="I247" s="4"/>
      <c r="J247" s="127"/>
      <c r="K247" s="1"/>
      <c r="L247" s="1"/>
    </row>
    <row r="248" spans="1:12" s="20" customFormat="1" ht="15" x14ac:dyDescent="0.25">
      <c r="A248" s="126"/>
      <c r="B248" s="28"/>
      <c r="C248" s="6" t="s">
        <v>78</v>
      </c>
      <c r="D248" s="7" t="s">
        <v>268</v>
      </c>
      <c r="E248" s="37"/>
      <c r="F248" s="152"/>
      <c r="G248" s="102"/>
      <c r="H248" s="31"/>
      <c r="I248" s="4"/>
      <c r="J248" s="127"/>
      <c r="K248" s="1"/>
      <c r="L248" s="1"/>
    </row>
    <row r="249" spans="1:12" s="20" customFormat="1" ht="30" x14ac:dyDescent="0.25">
      <c r="A249" s="126"/>
      <c r="B249" s="28"/>
      <c r="C249" s="6" t="s">
        <v>9</v>
      </c>
      <c r="D249" s="7" t="s">
        <v>269</v>
      </c>
      <c r="E249" s="37"/>
      <c r="F249" s="152"/>
      <c r="G249" s="103"/>
      <c r="H249" s="31"/>
      <c r="I249" s="4"/>
      <c r="J249" s="127"/>
      <c r="K249" s="1"/>
      <c r="L249" s="1"/>
    </row>
    <row r="250" spans="1:12" s="20" customFormat="1" ht="15" x14ac:dyDescent="0.25">
      <c r="A250" s="126"/>
      <c r="B250" s="28"/>
      <c r="C250" s="6" t="s">
        <v>270</v>
      </c>
      <c r="D250" s="7" t="s">
        <v>273</v>
      </c>
      <c r="E250" s="37"/>
      <c r="F250" s="152"/>
      <c r="G250" s="102"/>
      <c r="H250" s="31"/>
      <c r="I250" s="4"/>
      <c r="J250" s="127"/>
      <c r="K250" s="1"/>
      <c r="L250" s="1"/>
    </row>
    <row r="251" spans="1:12" s="20" customFormat="1" ht="15" x14ac:dyDescent="0.25">
      <c r="A251" s="126"/>
      <c r="B251" s="28"/>
      <c r="C251" s="6" t="s">
        <v>271</v>
      </c>
      <c r="D251" s="7" t="s">
        <v>272</v>
      </c>
      <c r="E251" s="37"/>
      <c r="F251" s="152"/>
      <c r="G251" s="102"/>
      <c r="H251" s="31"/>
      <c r="I251" s="4"/>
      <c r="J251" s="127"/>
      <c r="K251" s="1"/>
      <c r="L251" s="1"/>
    </row>
    <row r="252" spans="1:12" s="20" customFormat="1" ht="15" x14ac:dyDescent="0.25">
      <c r="A252" s="126"/>
      <c r="B252" s="28"/>
      <c r="C252" s="6" t="s">
        <v>26</v>
      </c>
      <c r="D252" s="7" t="s">
        <v>274</v>
      </c>
      <c r="E252" s="37"/>
      <c r="F252" s="152"/>
      <c r="G252" s="103"/>
      <c r="H252" s="31"/>
      <c r="I252" s="4"/>
      <c r="J252" s="127"/>
      <c r="K252" s="1"/>
      <c r="L252" s="1"/>
    </row>
    <row r="253" spans="1:12" s="20" customFormat="1" ht="15.75" thickBot="1" x14ac:dyDescent="0.3">
      <c r="A253" s="128"/>
      <c r="B253" s="29"/>
      <c r="C253" s="13" t="s">
        <v>4</v>
      </c>
      <c r="D253" s="10" t="s">
        <v>6</v>
      </c>
      <c r="E253" s="37"/>
      <c r="F253" s="151"/>
      <c r="G253" s="104"/>
      <c r="H253" s="32"/>
      <c r="I253" s="11"/>
      <c r="J253" s="129"/>
      <c r="K253" s="1"/>
      <c r="L253" s="1"/>
    </row>
    <row r="254" spans="1:12" s="20" customFormat="1" ht="15.75" thickTop="1" x14ac:dyDescent="0.25">
      <c r="A254" s="133">
        <v>24</v>
      </c>
      <c r="B254" s="27" t="s">
        <v>94</v>
      </c>
      <c r="C254" s="99" t="s">
        <v>325</v>
      </c>
      <c r="D254" s="71">
        <v>2500</v>
      </c>
      <c r="E254" s="37"/>
      <c r="F254" s="70">
        <v>1</v>
      </c>
      <c r="G254" s="100"/>
      <c r="H254" s="101"/>
      <c r="I254" s="86">
        <v>0</v>
      </c>
      <c r="J254" s="134">
        <f>F254*I254</f>
        <v>0</v>
      </c>
      <c r="K254" s="1"/>
      <c r="L254" s="1"/>
    </row>
    <row r="255" spans="1:12" s="20" customFormat="1" ht="15" x14ac:dyDescent="0.25">
      <c r="A255" s="126"/>
      <c r="B255" s="28"/>
      <c r="C255" s="6" t="s">
        <v>13</v>
      </c>
      <c r="D255" s="7" t="s">
        <v>275</v>
      </c>
      <c r="E255" s="37"/>
      <c r="F255" s="149" t="s">
        <v>353</v>
      </c>
      <c r="G255" s="102"/>
      <c r="H255" s="30"/>
      <c r="I255" s="4"/>
      <c r="J255" s="127"/>
      <c r="K255" s="1"/>
      <c r="L255" s="1"/>
    </row>
    <row r="256" spans="1:12" s="20" customFormat="1" ht="15" x14ac:dyDescent="0.25">
      <c r="A256" s="126"/>
      <c r="B256" s="28"/>
      <c r="C256" s="6" t="s">
        <v>67</v>
      </c>
      <c r="D256" s="7" t="s">
        <v>97</v>
      </c>
      <c r="E256" s="37"/>
      <c r="F256" s="152"/>
      <c r="G256" s="103"/>
      <c r="H256" s="31"/>
      <c r="I256" s="4"/>
      <c r="J256" s="127"/>
      <c r="K256" s="1"/>
      <c r="L256" s="1"/>
    </row>
    <row r="257" spans="1:12" s="20" customFormat="1" ht="15" x14ac:dyDescent="0.25">
      <c r="A257" s="126"/>
      <c r="B257" s="28"/>
      <c r="C257" s="6" t="s">
        <v>26</v>
      </c>
      <c r="D257" s="7" t="s">
        <v>99</v>
      </c>
      <c r="E257" s="37"/>
      <c r="F257" s="152"/>
      <c r="G257" s="102"/>
      <c r="H257" s="31"/>
      <c r="I257" s="4"/>
      <c r="J257" s="127"/>
      <c r="K257" s="1"/>
      <c r="L257" s="1"/>
    </row>
    <row r="258" spans="1:12" s="20" customFormat="1" ht="15" x14ac:dyDescent="0.25">
      <c r="A258" s="126"/>
      <c r="B258" s="28"/>
      <c r="C258" s="6" t="s">
        <v>100</v>
      </c>
      <c r="D258" s="7" t="s">
        <v>101</v>
      </c>
      <c r="E258" s="37"/>
      <c r="F258" s="152"/>
      <c r="G258" s="103"/>
      <c r="H258" s="31"/>
      <c r="I258" s="4"/>
      <c r="J258" s="127"/>
      <c r="K258" s="1"/>
      <c r="L258" s="1"/>
    </row>
    <row r="259" spans="1:12" s="20" customFormat="1" ht="15" x14ac:dyDescent="0.25">
      <c r="A259" s="126"/>
      <c r="B259" s="28"/>
      <c r="C259" s="6" t="s">
        <v>24</v>
      </c>
      <c r="D259" s="7" t="s">
        <v>102</v>
      </c>
      <c r="E259" s="37"/>
      <c r="F259" s="152"/>
      <c r="G259" s="103"/>
      <c r="H259" s="31"/>
      <c r="I259" s="4"/>
      <c r="J259" s="127"/>
      <c r="K259" s="1"/>
      <c r="L259" s="1"/>
    </row>
    <row r="260" spans="1:12" s="20" customFormat="1" ht="15" x14ac:dyDescent="0.25">
      <c r="A260" s="126"/>
      <c r="B260" s="28"/>
      <c r="C260" s="6" t="s">
        <v>104</v>
      </c>
      <c r="D260" s="7" t="s">
        <v>105</v>
      </c>
      <c r="E260" s="37"/>
      <c r="F260" s="152"/>
      <c r="G260" s="103"/>
      <c r="H260" s="31"/>
      <c r="I260" s="4"/>
      <c r="J260" s="127"/>
      <c r="K260" s="1"/>
      <c r="L260" s="1"/>
    </row>
    <row r="261" spans="1:12" s="20" customFormat="1" ht="45" x14ac:dyDescent="0.25">
      <c r="A261" s="126"/>
      <c r="B261" s="28"/>
      <c r="C261" s="6" t="s">
        <v>69</v>
      </c>
      <c r="D261" s="7" t="s">
        <v>107</v>
      </c>
      <c r="E261" s="37"/>
      <c r="F261" s="152"/>
      <c r="G261" s="102"/>
      <c r="H261" s="31"/>
      <c r="I261" s="4"/>
      <c r="J261" s="127"/>
      <c r="K261" s="1"/>
      <c r="L261" s="1"/>
    </row>
    <row r="262" spans="1:12" s="20" customFormat="1" ht="15" x14ac:dyDescent="0.25">
      <c r="A262" s="126"/>
      <c r="B262" s="28"/>
      <c r="C262" s="6" t="s">
        <v>108</v>
      </c>
      <c r="D262" s="7" t="s">
        <v>109</v>
      </c>
      <c r="E262" s="37"/>
      <c r="F262" s="152"/>
      <c r="G262" s="103"/>
      <c r="H262" s="31"/>
      <c r="I262" s="4"/>
      <c r="J262" s="127"/>
      <c r="K262" s="1"/>
      <c r="L262" s="1"/>
    </row>
    <row r="263" spans="1:12" s="20" customFormat="1" ht="15" x14ac:dyDescent="0.25">
      <c r="A263" s="126"/>
      <c r="B263" s="28"/>
      <c r="C263" s="6" t="s">
        <v>110</v>
      </c>
      <c r="D263" s="7" t="s">
        <v>349</v>
      </c>
      <c r="E263" s="37"/>
      <c r="F263" s="152"/>
      <c r="G263" s="103"/>
      <c r="H263" s="31"/>
      <c r="I263" s="4"/>
      <c r="J263" s="127"/>
      <c r="K263" s="1"/>
      <c r="L263" s="1"/>
    </row>
    <row r="264" spans="1:12" s="20" customFormat="1" ht="15.75" thickBot="1" x14ac:dyDescent="0.3">
      <c r="A264" s="128"/>
      <c r="B264" s="29"/>
      <c r="C264" s="13" t="s">
        <v>4</v>
      </c>
      <c r="D264" s="10" t="s">
        <v>6</v>
      </c>
      <c r="E264" s="37"/>
      <c r="F264" s="151"/>
      <c r="G264" s="104"/>
      <c r="H264" s="32"/>
      <c r="I264" s="11"/>
      <c r="J264" s="129"/>
      <c r="K264" s="1"/>
      <c r="L264" s="1"/>
    </row>
    <row r="265" spans="1:12" s="20" customFormat="1" ht="15.75" thickTop="1" x14ac:dyDescent="0.25">
      <c r="A265" s="133">
        <v>25</v>
      </c>
      <c r="B265" s="27" t="s">
        <v>94</v>
      </c>
      <c r="C265" s="99" t="s">
        <v>325</v>
      </c>
      <c r="D265" s="71">
        <v>1490</v>
      </c>
      <c r="E265" s="37"/>
      <c r="F265" s="70">
        <v>1</v>
      </c>
      <c r="G265" s="100"/>
      <c r="H265" s="101"/>
      <c r="I265" s="86">
        <v>0</v>
      </c>
      <c r="J265" s="134">
        <f>F265*I265</f>
        <v>0</v>
      </c>
      <c r="K265" s="1"/>
      <c r="L265" s="1"/>
    </row>
    <row r="266" spans="1:12" s="20" customFormat="1" ht="15" x14ac:dyDescent="0.25">
      <c r="A266" s="126"/>
      <c r="B266" s="28"/>
      <c r="C266" s="6" t="s">
        <v>13</v>
      </c>
      <c r="D266" s="7" t="s">
        <v>120</v>
      </c>
      <c r="E266" s="37"/>
      <c r="F266" s="149" t="s">
        <v>353</v>
      </c>
      <c r="G266" s="102"/>
      <c r="H266" s="30"/>
      <c r="I266" s="4"/>
      <c r="J266" s="127"/>
      <c r="K266" s="1"/>
      <c r="L266" s="1"/>
    </row>
    <row r="267" spans="1:12" s="20" customFormat="1" ht="15" x14ac:dyDescent="0.25">
      <c r="A267" s="126"/>
      <c r="B267" s="28"/>
      <c r="C267" s="6" t="s">
        <v>67</v>
      </c>
      <c r="D267" s="7" t="s">
        <v>276</v>
      </c>
      <c r="E267" s="37"/>
      <c r="F267" s="152"/>
      <c r="G267" s="103"/>
      <c r="H267" s="31"/>
      <c r="I267" s="4"/>
      <c r="J267" s="127"/>
      <c r="K267" s="1"/>
      <c r="L267" s="1"/>
    </row>
    <row r="268" spans="1:12" s="20" customFormat="1" ht="15" x14ac:dyDescent="0.25">
      <c r="A268" s="126"/>
      <c r="B268" s="28"/>
      <c r="C268" s="6" t="s">
        <v>26</v>
      </c>
      <c r="D268" s="7" t="s">
        <v>277</v>
      </c>
      <c r="E268" s="37"/>
      <c r="F268" s="152"/>
      <c r="G268" s="102"/>
      <c r="H268" s="31"/>
      <c r="I268" s="4"/>
      <c r="J268" s="127"/>
      <c r="K268" s="1"/>
      <c r="L268" s="1"/>
    </row>
    <row r="269" spans="1:12" s="20" customFormat="1" ht="15" x14ac:dyDescent="0.25">
      <c r="A269" s="126"/>
      <c r="B269" s="28"/>
      <c r="C269" s="6" t="s">
        <v>100</v>
      </c>
      <c r="D269" s="7" t="s">
        <v>101</v>
      </c>
      <c r="E269" s="37"/>
      <c r="F269" s="152"/>
      <c r="G269" s="103"/>
      <c r="H269" s="31"/>
      <c r="I269" s="4"/>
      <c r="J269" s="127"/>
      <c r="K269" s="1"/>
      <c r="L269" s="1"/>
    </row>
    <row r="270" spans="1:12" s="20" customFormat="1" ht="15" x14ac:dyDescent="0.25">
      <c r="A270" s="126"/>
      <c r="B270" s="28"/>
      <c r="C270" s="6" t="s">
        <v>24</v>
      </c>
      <c r="D270" s="7" t="s">
        <v>102</v>
      </c>
      <c r="E270" s="37"/>
      <c r="F270" s="152"/>
      <c r="G270" s="103"/>
      <c r="H270" s="31"/>
      <c r="I270" s="4"/>
      <c r="J270" s="127"/>
      <c r="K270" s="1"/>
      <c r="L270" s="1"/>
    </row>
    <row r="271" spans="1:12" s="20" customFormat="1" ht="15" x14ac:dyDescent="0.25">
      <c r="A271" s="126"/>
      <c r="B271" s="28"/>
      <c r="C271" s="116" t="s">
        <v>103</v>
      </c>
      <c r="D271" s="18" t="s">
        <v>278</v>
      </c>
      <c r="E271" s="37"/>
      <c r="F271" s="152"/>
      <c r="G271" s="102"/>
      <c r="H271" s="31"/>
      <c r="I271" s="4"/>
      <c r="J271" s="127"/>
      <c r="K271" s="1"/>
      <c r="L271" s="1"/>
    </row>
    <row r="272" spans="1:12" s="20" customFormat="1" ht="15" x14ac:dyDescent="0.25">
      <c r="A272" s="126"/>
      <c r="B272" s="28"/>
      <c r="C272" s="6" t="s">
        <v>104</v>
      </c>
      <c r="D272" s="7" t="s">
        <v>279</v>
      </c>
      <c r="E272" s="37"/>
      <c r="F272" s="152"/>
      <c r="G272" s="103"/>
      <c r="H272" s="31"/>
      <c r="I272" s="4"/>
      <c r="J272" s="127"/>
      <c r="K272" s="1"/>
      <c r="L272" s="1"/>
    </row>
    <row r="273" spans="1:12" s="20" customFormat="1" ht="15" x14ac:dyDescent="0.25">
      <c r="A273" s="126"/>
      <c r="B273" s="28"/>
      <c r="C273" s="6" t="s">
        <v>106</v>
      </c>
      <c r="D273" s="7" t="s">
        <v>350</v>
      </c>
      <c r="E273" s="37"/>
      <c r="F273" s="152"/>
      <c r="G273" s="102"/>
      <c r="H273" s="31"/>
      <c r="I273" s="4"/>
      <c r="J273" s="127"/>
      <c r="K273" s="1"/>
      <c r="L273" s="1"/>
    </row>
    <row r="274" spans="1:12" s="20" customFormat="1" ht="30" x14ac:dyDescent="0.25">
      <c r="A274" s="126"/>
      <c r="B274" s="28"/>
      <c r="C274" s="6" t="s">
        <v>69</v>
      </c>
      <c r="D274" s="7" t="s">
        <v>280</v>
      </c>
      <c r="E274" s="37"/>
      <c r="F274" s="152"/>
      <c r="G274" s="102"/>
      <c r="H274" s="31"/>
      <c r="I274" s="4"/>
      <c r="J274" s="127"/>
      <c r="K274" s="1"/>
      <c r="L274" s="1"/>
    </row>
    <row r="275" spans="1:12" s="20" customFormat="1" ht="15" x14ac:dyDescent="0.25">
      <c r="A275" s="126"/>
      <c r="B275" s="28"/>
      <c r="C275" s="6" t="s">
        <v>108</v>
      </c>
      <c r="D275" s="7" t="s">
        <v>109</v>
      </c>
      <c r="E275" s="37"/>
      <c r="F275" s="152"/>
      <c r="G275" s="103"/>
      <c r="H275" s="31"/>
      <c r="I275" s="4"/>
      <c r="J275" s="127"/>
      <c r="K275" s="1"/>
      <c r="L275" s="1"/>
    </row>
    <row r="276" spans="1:12" s="20" customFormat="1" ht="15" x14ac:dyDescent="0.25">
      <c r="A276" s="126"/>
      <c r="B276" s="28"/>
      <c r="C276" s="6" t="s">
        <v>110</v>
      </c>
      <c r="D276" s="7" t="s">
        <v>351</v>
      </c>
      <c r="E276" s="37"/>
      <c r="F276" s="152"/>
      <c r="G276" s="102"/>
      <c r="H276" s="31"/>
      <c r="I276" s="4"/>
      <c r="J276" s="127"/>
      <c r="K276" s="1"/>
      <c r="L276" s="1"/>
    </row>
    <row r="277" spans="1:12" s="20" customFormat="1" ht="15.75" thickBot="1" x14ac:dyDescent="0.3">
      <c r="A277" s="128"/>
      <c r="B277" s="29"/>
      <c r="C277" s="13" t="s">
        <v>4</v>
      </c>
      <c r="D277" s="10" t="s">
        <v>6</v>
      </c>
      <c r="E277" s="37"/>
      <c r="F277" s="151"/>
      <c r="G277" s="104"/>
      <c r="H277" s="32"/>
      <c r="I277" s="11"/>
      <c r="J277" s="129"/>
      <c r="K277" s="1"/>
      <c r="L277" s="1"/>
    </row>
    <row r="278" spans="1:12" s="20" customFormat="1" ht="15.75" thickTop="1" x14ac:dyDescent="0.25">
      <c r="A278" s="133">
        <v>26</v>
      </c>
      <c r="B278" s="27" t="s">
        <v>119</v>
      </c>
      <c r="C278" s="99" t="s">
        <v>325</v>
      </c>
      <c r="D278" s="71">
        <v>2750</v>
      </c>
      <c r="E278" s="37"/>
      <c r="F278" s="70">
        <v>2</v>
      </c>
      <c r="G278" s="100"/>
      <c r="H278" s="101"/>
      <c r="I278" s="86">
        <v>0</v>
      </c>
      <c r="J278" s="134">
        <f>F278*I278</f>
        <v>0</v>
      </c>
      <c r="K278" s="1"/>
      <c r="L278" s="1"/>
    </row>
    <row r="279" spans="1:12" s="20" customFormat="1" ht="15" x14ac:dyDescent="0.25">
      <c r="A279" s="126"/>
      <c r="B279" s="28"/>
      <c r="C279" s="6" t="s">
        <v>13</v>
      </c>
      <c r="D279" s="7" t="s">
        <v>275</v>
      </c>
      <c r="E279" s="37"/>
      <c r="F279" s="149" t="s">
        <v>353</v>
      </c>
      <c r="G279" s="102"/>
      <c r="H279" s="30"/>
      <c r="I279" s="4"/>
      <c r="J279" s="127"/>
      <c r="K279" s="1"/>
      <c r="L279" s="1"/>
    </row>
    <row r="280" spans="1:12" s="20" customFormat="1" ht="15" x14ac:dyDescent="0.25">
      <c r="A280" s="126"/>
      <c r="B280" s="28"/>
      <c r="C280" s="6" t="s">
        <v>12</v>
      </c>
      <c r="D280" s="7" t="s">
        <v>153</v>
      </c>
      <c r="E280" s="37"/>
      <c r="F280" s="152"/>
      <c r="G280" s="103"/>
      <c r="H280" s="31"/>
      <c r="I280" s="4"/>
      <c r="J280" s="127"/>
      <c r="K280" s="1"/>
      <c r="L280" s="1"/>
    </row>
    <row r="281" spans="1:12" s="20" customFormat="1" ht="15" x14ac:dyDescent="0.25">
      <c r="A281" s="126"/>
      <c r="B281" s="28"/>
      <c r="C281" s="6" t="s">
        <v>26</v>
      </c>
      <c r="D281" s="7" t="s">
        <v>281</v>
      </c>
      <c r="E281" s="37"/>
      <c r="F281" s="152"/>
      <c r="G281" s="103"/>
      <c r="H281" s="31"/>
      <c r="I281" s="4"/>
      <c r="J281" s="127"/>
      <c r="K281" s="1"/>
      <c r="L281" s="1"/>
    </row>
    <row r="282" spans="1:12" s="20" customFormat="1" ht="15" x14ac:dyDescent="0.25">
      <c r="A282" s="126"/>
      <c r="B282" s="28"/>
      <c r="C282" s="6" t="s">
        <v>24</v>
      </c>
      <c r="D282" s="7" t="s">
        <v>282</v>
      </c>
      <c r="E282" s="37"/>
      <c r="F282" s="152"/>
      <c r="G282" s="103"/>
      <c r="H282" s="31"/>
      <c r="I282" s="4"/>
      <c r="J282" s="127"/>
      <c r="K282" s="1"/>
      <c r="L282" s="1"/>
    </row>
    <row r="283" spans="1:12" s="20" customFormat="1" ht="15" x14ac:dyDescent="0.25">
      <c r="A283" s="126"/>
      <c r="B283" s="28"/>
      <c r="C283" s="6" t="s">
        <v>104</v>
      </c>
      <c r="D283" s="7" t="s">
        <v>156</v>
      </c>
      <c r="E283" s="37"/>
      <c r="F283" s="152"/>
      <c r="G283" s="102"/>
      <c r="H283" s="31"/>
      <c r="I283" s="4"/>
      <c r="J283" s="127"/>
      <c r="K283" s="1"/>
      <c r="L283" s="1"/>
    </row>
    <row r="284" spans="1:12" s="20" customFormat="1" ht="15" x14ac:dyDescent="0.25">
      <c r="A284" s="126"/>
      <c r="B284" s="28"/>
      <c r="C284" s="6" t="s">
        <v>126</v>
      </c>
      <c r="D284" s="7" t="s">
        <v>157</v>
      </c>
      <c r="E284" s="37"/>
      <c r="F284" s="152"/>
      <c r="G284" s="103"/>
      <c r="H284" s="31"/>
      <c r="I284" s="4"/>
      <c r="J284" s="127"/>
      <c r="K284" s="1"/>
      <c r="L284" s="1"/>
    </row>
    <row r="285" spans="1:12" s="20" customFormat="1" ht="15" x14ac:dyDescent="0.25">
      <c r="A285" s="126"/>
      <c r="B285" s="28"/>
      <c r="C285" s="6" t="s">
        <v>158</v>
      </c>
      <c r="D285" s="7" t="s">
        <v>159</v>
      </c>
      <c r="E285" s="37"/>
      <c r="F285" s="152"/>
      <c r="G285" s="102"/>
      <c r="H285" s="31"/>
      <c r="I285" s="4"/>
      <c r="J285" s="127"/>
      <c r="K285" s="1"/>
      <c r="L285" s="1"/>
    </row>
    <row r="286" spans="1:12" s="20" customFormat="1" ht="15" x14ac:dyDescent="0.25">
      <c r="A286" s="126"/>
      <c r="B286" s="28"/>
      <c r="C286" s="6" t="s">
        <v>128</v>
      </c>
      <c r="D286" s="7" t="s">
        <v>161</v>
      </c>
      <c r="E286" s="37"/>
      <c r="F286" s="152"/>
      <c r="G286" s="102"/>
      <c r="H286" s="31"/>
      <c r="I286" s="4"/>
      <c r="J286" s="127"/>
      <c r="K286" s="1"/>
      <c r="L286" s="1"/>
    </row>
    <row r="287" spans="1:12" s="20" customFormat="1" ht="15" x14ac:dyDescent="0.25">
      <c r="A287" s="126"/>
      <c r="B287" s="28"/>
      <c r="C287" s="120" t="s">
        <v>100</v>
      </c>
      <c r="D287" s="121" t="s">
        <v>129</v>
      </c>
      <c r="E287" s="37"/>
      <c r="F287" s="150"/>
      <c r="G287" s="122"/>
      <c r="H287" s="31"/>
      <c r="I287" s="4"/>
      <c r="J287" s="127"/>
      <c r="K287" s="1"/>
      <c r="L287" s="1"/>
    </row>
    <row r="288" spans="1:12" s="26" customFormat="1" ht="15.75" thickBot="1" x14ac:dyDescent="0.3">
      <c r="A288" s="135"/>
      <c r="B288" s="23"/>
      <c r="C288" s="117" t="s">
        <v>4</v>
      </c>
      <c r="D288" s="118" t="s">
        <v>6</v>
      </c>
      <c r="E288" s="25"/>
      <c r="F288" s="142"/>
      <c r="G288" s="119"/>
      <c r="H288" s="24"/>
      <c r="I288" s="11"/>
      <c r="J288" s="129"/>
      <c r="K288" s="1"/>
      <c r="L288" s="1"/>
    </row>
    <row r="289" spans="1:12" s="22" customFormat="1" ht="15.75" thickTop="1" x14ac:dyDescent="0.25">
      <c r="A289" s="126">
        <v>27</v>
      </c>
      <c r="B289" s="28" t="s">
        <v>287</v>
      </c>
      <c r="C289" s="99" t="s">
        <v>325</v>
      </c>
      <c r="D289" s="71">
        <v>1000</v>
      </c>
      <c r="E289" s="33" t="s">
        <v>333</v>
      </c>
      <c r="F289" s="123">
        <v>3</v>
      </c>
      <c r="G289" s="100"/>
      <c r="H289" s="101"/>
      <c r="I289" s="84">
        <v>0</v>
      </c>
      <c r="J289" s="130">
        <f>F289*I289</f>
        <v>0</v>
      </c>
      <c r="K289" s="1"/>
      <c r="L289" s="1"/>
    </row>
    <row r="290" spans="1:12" s="22" customFormat="1" ht="15" x14ac:dyDescent="0.25">
      <c r="A290" s="126"/>
      <c r="B290" s="28"/>
      <c r="C290" s="6" t="s">
        <v>288</v>
      </c>
      <c r="D290" s="7" t="s">
        <v>291</v>
      </c>
      <c r="E290" s="34"/>
      <c r="F290" s="149" t="s">
        <v>354</v>
      </c>
      <c r="G290" s="102"/>
      <c r="H290" s="30"/>
      <c r="I290" s="4"/>
      <c r="J290" s="127"/>
      <c r="K290" s="1"/>
      <c r="L290" s="1"/>
    </row>
    <row r="291" spans="1:12" s="22" customFormat="1" ht="15" x14ac:dyDescent="0.25">
      <c r="A291" s="126"/>
      <c r="B291" s="28"/>
      <c r="C291" s="6" t="s">
        <v>289</v>
      </c>
      <c r="D291" s="7" t="s">
        <v>290</v>
      </c>
      <c r="E291" s="34"/>
      <c r="F291" s="152"/>
      <c r="G291" s="103"/>
      <c r="H291" s="31"/>
      <c r="I291" s="4"/>
      <c r="J291" s="127"/>
      <c r="K291" s="1"/>
      <c r="L291" s="1"/>
    </row>
    <row r="292" spans="1:12" s="22" customFormat="1" ht="15" x14ac:dyDescent="0.25">
      <c r="A292" s="126"/>
      <c r="B292" s="28"/>
      <c r="C292" s="6" t="s">
        <v>292</v>
      </c>
      <c r="D292" s="7" t="s">
        <v>293</v>
      </c>
      <c r="E292" s="34"/>
      <c r="F292" s="152"/>
      <c r="G292" s="102"/>
      <c r="H292" s="31"/>
      <c r="I292" s="4"/>
      <c r="J292" s="127"/>
      <c r="K292" s="1"/>
      <c r="L292" s="1"/>
    </row>
    <row r="293" spans="1:12" s="22" customFormat="1" ht="15" x14ac:dyDescent="0.25">
      <c r="A293" s="126"/>
      <c r="B293" s="28"/>
      <c r="C293" s="6" t="s">
        <v>19</v>
      </c>
      <c r="D293" s="5" t="s">
        <v>294</v>
      </c>
      <c r="E293" s="34"/>
      <c r="F293" s="152"/>
      <c r="G293" s="103"/>
      <c r="H293" s="31"/>
      <c r="I293" s="4"/>
      <c r="J293" s="127"/>
      <c r="K293" s="1"/>
      <c r="L293" s="1"/>
    </row>
    <row r="294" spans="1:12" s="22" customFormat="1" ht="15" x14ac:dyDescent="0.25">
      <c r="A294" s="126"/>
      <c r="B294" s="28"/>
      <c r="C294" s="6" t="s">
        <v>295</v>
      </c>
      <c r="D294" s="7" t="s">
        <v>296</v>
      </c>
      <c r="E294" s="34"/>
      <c r="F294" s="152"/>
      <c r="G294" s="103"/>
      <c r="H294" s="31"/>
      <c r="I294" s="4"/>
      <c r="J294" s="127"/>
      <c r="K294" s="1"/>
      <c r="L294" s="1"/>
    </row>
    <row r="295" spans="1:12" s="22" customFormat="1" ht="15" x14ac:dyDescent="0.25">
      <c r="A295" s="126"/>
      <c r="B295" s="28"/>
      <c r="C295" s="6" t="s">
        <v>297</v>
      </c>
      <c r="D295" s="7" t="s">
        <v>298</v>
      </c>
      <c r="E295" s="34"/>
      <c r="F295" s="152"/>
      <c r="G295" s="102"/>
      <c r="H295" s="31"/>
      <c r="I295" s="4"/>
      <c r="J295" s="127"/>
      <c r="K295" s="1"/>
      <c r="L295" s="1"/>
    </row>
    <row r="296" spans="1:12" s="22" customFormat="1" ht="15" x14ac:dyDescent="0.25">
      <c r="A296" s="126"/>
      <c r="B296" s="28"/>
      <c r="C296" s="6" t="s">
        <v>69</v>
      </c>
      <c r="D296" s="7" t="s">
        <v>299</v>
      </c>
      <c r="E296" s="34"/>
      <c r="F296" s="152"/>
      <c r="G296" s="103"/>
      <c r="H296" s="31"/>
      <c r="I296" s="4"/>
      <c r="J296" s="127"/>
      <c r="K296" s="1"/>
      <c r="L296" s="1"/>
    </row>
    <row r="297" spans="1:12" s="22" customFormat="1" ht="60" x14ac:dyDescent="0.25">
      <c r="A297" s="126"/>
      <c r="B297" s="28"/>
      <c r="C297" s="6" t="s">
        <v>301</v>
      </c>
      <c r="D297" s="7" t="s">
        <v>302</v>
      </c>
      <c r="E297" s="34"/>
      <c r="F297" s="152"/>
      <c r="G297" s="102"/>
      <c r="H297" s="31"/>
      <c r="I297" s="4"/>
      <c r="J297" s="127"/>
      <c r="K297" s="1"/>
      <c r="L297" s="1"/>
    </row>
    <row r="298" spans="1:12" s="22" customFormat="1" ht="15" x14ac:dyDescent="0.25">
      <c r="A298" s="126"/>
      <c r="B298" s="28"/>
      <c r="C298" s="6" t="s">
        <v>21</v>
      </c>
      <c r="D298" s="7" t="s">
        <v>11</v>
      </c>
      <c r="E298" s="34"/>
      <c r="F298" s="152"/>
      <c r="G298" s="103"/>
      <c r="H298" s="31"/>
      <c r="I298" s="4"/>
      <c r="J298" s="127"/>
      <c r="K298" s="1"/>
      <c r="L298" s="1"/>
    </row>
    <row r="299" spans="1:12" s="22" customFormat="1" ht="15.75" thickBot="1" x14ac:dyDescent="0.3">
      <c r="A299" s="128"/>
      <c r="B299" s="29"/>
      <c r="C299" s="13" t="s">
        <v>4</v>
      </c>
      <c r="D299" s="10" t="s">
        <v>6</v>
      </c>
      <c r="E299" s="34"/>
      <c r="F299" s="151"/>
      <c r="G299" s="104"/>
      <c r="H299" s="32"/>
      <c r="I299" s="11"/>
      <c r="J299" s="129"/>
      <c r="K299" s="1"/>
      <c r="L299" s="1"/>
    </row>
    <row r="300" spans="1:12" s="22" customFormat="1" ht="15.75" thickTop="1" x14ac:dyDescent="0.25">
      <c r="A300" s="133">
        <v>28</v>
      </c>
      <c r="B300" s="27" t="s">
        <v>303</v>
      </c>
      <c r="C300" s="99" t="s">
        <v>325</v>
      </c>
      <c r="D300" s="71">
        <v>205</v>
      </c>
      <c r="E300" s="34"/>
      <c r="F300" s="70">
        <v>3</v>
      </c>
      <c r="G300" s="100"/>
      <c r="H300" s="101"/>
      <c r="I300" s="86">
        <v>0</v>
      </c>
      <c r="J300" s="134">
        <f>F300*I300</f>
        <v>0</v>
      </c>
      <c r="K300" s="1"/>
      <c r="L300" s="1"/>
    </row>
    <row r="301" spans="1:12" s="22" customFormat="1" ht="15" x14ac:dyDescent="0.25">
      <c r="A301" s="126"/>
      <c r="B301" s="28"/>
      <c r="C301" s="6" t="s">
        <v>9</v>
      </c>
      <c r="D301" s="7" t="s">
        <v>304</v>
      </c>
      <c r="E301" s="34"/>
      <c r="F301" s="149" t="s">
        <v>354</v>
      </c>
      <c r="G301" s="102"/>
      <c r="H301" s="30"/>
      <c r="I301" s="4"/>
      <c r="J301" s="127"/>
      <c r="K301" s="1"/>
      <c r="L301" s="1"/>
    </row>
    <row r="302" spans="1:12" s="22" customFormat="1" ht="15" x14ac:dyDescent="0.25">
      <c r="A302" s="126"/>
      <c r="B302" s="28"/>
      <c r="C302" s="6" t="s">
        <v>239</v>
      </c>
      <c r="D302" s="7" t="s">
        <v>300</v>
      </c>
      <c r="E302" s="34"/>
      <c r="F302" s="152"/>
      <c r="G302" s="103"/>
      <c r="H302" s="31"/>
      <c r="I302" s="4"/>
      <c r="J302" s="127"/>
      <c r="K302" s="1"/>
      <c r="L302" s="1"/>
    </row>
    <row r="303" spans="1:12" s="22" customFormat="1" ht="15" x14ac:dyDescent="0.25">
      <c r="A303" s="126"/>
      <c r="B303" s="28"/>
      <c r="C303" s="6" t="s">
        <v>65</v>
      </c>
      <c r="D303" s="7" t="s">
        <v>305</v>
      </c>
      <c r="E303" s="34"/>
      <c r="F303" s="152"/>
      <c r="G303" s="102"/>
      <c r="H303" s="31"/>
      <c r="I303" s="4"/>
      <c r="J303" s="127"/>
      <c r="K303" s="1"/>
      <c r="L303" s="1"/>
    </row>
    <row r="304" spans="1:12" s="22" customFormat="1" ht="15" x14ac:dyDescent="0.25">
      <c r="A304" s="126"/>
      <c r="B304" s="28"/>
      <c r="C304" s="6" t="s">
        <v>40</v>
      </c>
      <c r="D304" s="7" t="s">
        <v>306</v>
      </c>
      <c r="E304" s="34"/>
      <c r="F304" s="152"/>
      <c r="G304" s="103"/>
      <c r="H304" s="31"/>
      <c r="I304" s="4"/>
      <c r="J304" s="127"/>
      <c r="K304" s="1"/>
      <c r="L304" s="1"/>
    </row>
    <row r="305" spans="1:12" s="22" customFormat="1" ht="15" x14ac:dyDescent="0.25">
      <c r="A305" s="126"/>
      <c r="B305" s="28"/>
      <c r="C305" s="6" t="s">
        <v>307</v>
      </c>
      <c r="D305" s="7" t="s">
        <v>308</v>
      </c>
      <c r="E305" s="34"/>
      <c r="F305" s="152"/>
      <c r="G305" s="102"/>
      <c r="H305" s="31"/>
      <c r="I305" s="4"/>
      <c r="J305" s="127"/>
      <c r="K305" s="1"/>
      <c r="L305" s="1"/>
    </row>
    <row r="306" spans="1:12" s="22" customFormat="1" ht="15.75" thickBot="1" x14ac:dyDescent="0.3">
      <c r="A306" s="128"/>
      <c r="B306" s="29"/>
      <c r="C306" s="13" t="s">
        <v>4</v>
      </c>
      <c r="D306" s="10" t="s">
        <v>6</v>
      </c>
      <c r="E306" s="34"/>
      <c r="F306" s="151"/>
      <c r="G306" s="104"/>
      <c r="H306" s="32"/>
      <c r="I306" s="11"/>
      <c r="J306" s="129"/>
      <c r="K306" s="1"/>
      <c r="L306" s="1"/>
    </row>
    <row r="307" spans="1:12" s="22" customFormat="1" ht="15.75" thickTop="1" x14ac:dyDescent="0.25">
      <c r="A307" s="133">
        <v>29</v>
      </c>
      <c r="B307" s="27" t="s">
        <v>352</v>
      </c>
      <c r="C307" s="99" t="s">
        <v>325</v>
      </c>
      <c r="D307" s="71">
        <v>170</v>
      </c>
      <c r="E307" s="34"/>
      <c r="F307" s="70">
        <v>3</v>
      </c>
      <c r="G307" s="100"/>
      <c r="H307" s="101"/>
      <c r="I307" s="86">
        <v>0</v>
      </c>
      <c r="J307" s="134">
        <f>F307*I307</f>
        <v>0</v>
      </c>
      <c r="K307" s="1"/>
      <c r="L307" s="1"/>
    </row>
    <row r="308" spans="1:12" s="22" customFormat="1" ht="15" x14ac:dyDescent="0.25">
      <c r="A308" s="126"/>
      <c r="B308" s="28"/>
      <c r="C308" s="6" t="s">
        <v>9</v>
      </c>
      <c r="D308" s="7" t="s">
        <v>304</v>
      </c>
      <c r="E308" s="34"/>
      <c r="F308" s="149" t="s">
        <v>354</v>
      </c>
      <c r="G308" s="102"/>
      <c r="H308" s="30"/>
      <c r="I308" s="4"/>
      <c r="J308" s="127"/>
      <c r="K308" s="1"/>
      <c r="L308" s="1"/>
    </row>
    <row r="309" spans="1:12" s="22" customFormat="1" ht="15" x14ac:dyDescent="0.25">
      <c r="A309" s="126"/>
      <c r="B309" s="28"/>
      <c r="C309" s="6" t="s">
        <v>67</v>
      </c>
      <c r="D309" s="7" t="s">
        <v>309</v>
      </c>
      <c r="E309" s="34"/>
      <c r="F309" s="152"/>
      <c r="G309" s="103"/>
      <c r="H309" s="31"/>
      <c r="I309" s="4"/>
      <c r="J309" s="127"/>
      <c r="K309" s="1"/>
      <c r="L309" s="1"/>
    </row>
    <row r="310" spans="1:12" s="22" customFormat="1" ht="15" x14ac:dyDescent="0.25">
      <c r="A310" s="126"/>
      <c r="B310" s="28"/>
      <c r="C310" s="6" t="s">
        <v>13</v>
      </c>
      <c r="D310" s="7" t="s">
        <v>310</v>
      </c>
      <c r="E310" s="34"/>
      <c r="F310" s="152"/>
      <c r="G310" s="102"/>
      <c r="H310" s="31"/>
      <c r="I310" s="4"/>
      <c r="J310" s="127"/>
      <c r="K310" s="1"/>
      <c r="L310" s="1"/>
    </row>
    <row r="311" spans="1:12" s="22" customFormat="1" ht="15" x14ac:dyDescent="0.25">
      <c r="A311" s="126"/>
      <c r="B311" s="28"/>
      <c r="C311" s="6" t="s">
        <v>311</v>
      </c>
      <c r="D311" s="7" t="s">
        <v>312</v>
      </c>
      <c r="E311" s="34"/>
      <c r="F311" s="152"/>
      <c r="G311" s="103"/>
      <c r="H311" s="31"/>
      <c r="I311" s="4"/>
      <c r="J311" s="127"/>
      <c r="K311" s="1"/>
      <c r="L311" s="1"/>
    </row>
    <row r="312" spans="1:12" s="22" customFormat="1" ht="15" x14ac:dyDescent="0.25">
      <c r="A312" s="126"/>
      <c r="B312" s="28"/>
      <c r="C312" s="6" t="s">
        <v>128</v>
      </c>
      <c r="D312" s="7" t="s">
        <v>313</v>
      </c>
      <c r="E312" s="34"/>
      <c r="F312" s="152"/>
      <c r="G312" s="103"/>
      <c r="H312" s="31"/>
      <c r="I312" s="4"/>
      <c r="J312" s="127"/>
      <c r="K312" s="1"/>
      <c r="L312" s="1"/>
    </row>
    <row r="313" spans="1:12" s="22" customFormat="1" ht="15" x14ac:dyDescent="0.25">
      <c r="A313" s="126"/>
      <c r="B313" s="28"/>
      <c r="C313" s="6" t="s">
        <v>314</v>
      </c>
      <c r="D313" s="7" t="s">
        <v>315</v>
      </c>
      <c r="E313" s="34"/>
      <c r="F313" s="152"/>
      <c r="G313" s="102"/>
      <c r="H313" s="31"/>
      <c r="I313" s="4"/>
      <c r="J313" s="127"/>
      <c r="K313" s="1"/>
      <c r="L313" s="1"/>
    </row>
    <row r="314" spans="1:12" s="22" customFormat="1" ht="15.75" thickBot="1" x14ac:dyDescent="0.3">
      <c r="A314" s="128"/>
      <c r="B314" s="29"/>
      <c r="C314" s="13" t="s">
        <v>4</v>
      </c>
      <c r="D314" s="10" t="s">
        <v>6</v>
      </c>
      <c r="E314" s="35"/>
      <c r="F314" s="151"/>
      <c r="G314" s="104"/>
      <c r="H314" s="32"/>
      <c r="I314" s="11"/>
      <c r="J314" s="129"/>
      <c r="K314" s="1"/>
      <c r="L314" s="1"/>
    </row>
    <row r="315" spans="1:12" s="15" customFormat="1" ht="15.75" thickTop="1" x14ac:dyDescent="0.25">
      <c r="A315" s="136">
        <v>27</v>
      </c>
      <c r="B315" s="61" t="s">
        <v>7</v>
      </c>
      <c r="C315" s="108" t="s">
        <v>325</v>
      </c>
      <c r="D315" s="109">
        <v>275</v>
      </c>
      <c r="E315" s="41" t="s">
        <v>334</v>
      </c>
      <c r="F315" s="143">
        <v>2</v>
      </c>
      <c r="G315" s="110"/>
      <c r="H315" s="111"/>
      <c r="I315" s="89">
        <v>0</v>
      </c>
      <c r="J315" s="137">
        <f>F315*I315</f>
        <v>0</v>
      </c>
    </row>
    <row r="316" spans="1:12" s="15" customFormat="1" ht="26.25" thickBot="1" x14ac:dyDescent="0.3">
      <c r="A316" s="138"/>
      <c r="B316" s="62"/>
      <c r="C316" s="112" t="s">
        <v>283</v>
      </c>
      <c r="D316" s="63" t="s">
        <v>284</v>
      </c>
      <c r="E316" s="42"/>
      <c r="F316" s="153" t="s">
        <v>354</v>
      </c>
      <c r="G316" s="113"/>
      <c r="H316" s="114"/>
      <c r="I316" s="90"/>
      <c r="J316" s="139"/>
    </row>
    <row r="317" spans="1:12" s="15" customFormat="1" ht="15.75" thickTop="1" x14ac:dyDescent="0.25">
      <c r="A317" s="136">
        <v>28</v>
      </c>
      <c r="B317" s="61" t="s">
        <v>16</v>
      </c>
      <c r="C317" s="108" t="s">
        <v>325</v>
      </c>
      <c r="D317" s="109">
        <v>1200</v>
      </c>
      <c r="E317" s="41" t="s">
        <v>335</v>
      </c>
      <c r="F317" s="143">
        <v>2</v>
      </c>
      <c r="G317" s="110"/>
      <c r="H317" s="111"/>
      <c r="I317" s="89">
        <v>0</v>
      </c>
      <c r="J317" s="137">
        <f>F317*I317</f>
        <v>0</v>
      </c>
    </row>
    <row r="318" spans="1:12" s="15" customFormat="1" ht="30.75" thickBot="1" x14ac:dyDescent="0.3">
      <c r="A318" s="138"/>
      <c r="B318" s="62"/>
      <c r="C318" s="112" t="s">
        <v>285</v>
      </c>
      <c r="D318" s="63" t="s">
        <v>286</v>
      </c>
      <c r="E318" s="42"/>
      <c r="F318" s="153" t="s">
        <v>354</v>
      </c>
      <c r="G318" s="113"/>
      <c r="H318" s="114"/>
      <c r="I318" s="90"/>
      <c r="J318" s="139"/>
    </row>
    <row r="319" spans="1:12" ht="15.75" thickTop="1" x14ac:dyDescent="0.25">
      <c r="A319" s="72" t="s">
        <v>326</v>
      </c>
      <c r="B319" s="73"/>
      <c r="C319" s="73"/>
      <c r="D319" s="74">
        <f>SUM(D317*F317+D315*F315+D307*F307+D300*F300+D289*F289+D278*F278+D265*F265+D254*F254+D242*F242+D231*F231+D224*F224+D210*F210+D200*F200+D187*F187+D173*F173+D163*F163+D154*F154+D143*F143+D128*F128+D118*F118+D105*F105+D98*F98+D87*F87+D81*F81+D69*F69+D60*F60+D51*F51+D42*F42+D32*F32+D18*F18+D8*F8)</f>
        <v>233500</v>
      </c>
      <c r="E319" s="75"/>
      <c r="F319" s="76"/>
      <c r="G319" s="76"/>
      <c r="H319" s="76"/>
      <c r="I319" s="77"/>
      <c r="J319" s="78">
        <f>SUM(J8:J318)</f>
        <v>0</v>
      </c>
    </row>
    <row r="320" spans="1:12" ht="15.75" thickBot="1" x14ac:dyDescent="0.25">
      <c r="A320" s="91" t="s">
        <v>327</v>
      </c>
      <c r="B320" s="80"/>
      <c r="C320" s="80"/>
      <c r="D320" s="92">
        <f>SUM(D319*1.21)</f>
        <v>282535</v>
      </c>
      <c r="E320" s="79"/>
      <c r="F320" s="80"/>
      <c r="G320" s="80"/>
      <c r="H320" s="80"/>
      <c r="I320" s="81"/>
      <c r="J320" s="82">
        <f>SUM(J319*1.21)</f>
        <v>0</v>
      </c>
    </row>
    <row r="326" spans="8:10" ht="15" x14ac:dyDescent="0.2">
      <c r="H326" s="140" t="s">
        <v>355</v>
      </c>
      <c r="I326" s="115"/>
    </row>
    <row r="327" spans="8:10" ht="15" x14ac:dyDescent="0.2">
      <c r="H327" s="140" t="s">
        <v>356</v>
      </c>
      <c r="I327" s="115"/>
      <c r="J327" s="19" t="s">
        <v>17</v>
      </c>
    </row>
  </sheetData>
  <mergeCells count="140">
    <mergeCell ref="A319:C319"/>
    <mergeCell ref="E319:I319"/>
    <mergeCell ref="A320:C320"/>
    <mergeCell ref="E320:I320"/>
    <mergeCell ref="H201:H209"/>
    <mergeCell ref="H211:H223"/>
    <mergeCell ref="H225:H230"/>
    <mergeCell ref="H232:H241"/>
    <mergeCell ref="H243:H253"/>
    <mergeCell ref="H255:H264"/>
    <mergeCell ref="H266:H277"/>
    <mergeCell ref="H279:H287"/>
    <mergeCell ref="H290:H299"/>
    <mergeCell ref="A18:A31"/>
    <mergeCell ref="B18:B31"/>
    <mergeCell ref="F19:F31"/>
    <mergeCell ref="A8:A17"/>
    <mergeCell ref="E8:E17"/>
    <mergeCell ref="E18:E31"/>
    <mergeCell ref="A315:A316"/>
    <mergeCell ref="B315:B316"/>
    <mergeCell ref="A317:A318"/>
    <mergeCell ref="B317:B318"/>
    <mergeCell ref="A32:A41"/>
    <mergeCell ref="A105:A117"/>
    <mergeCell ref="B105:B117"/>
    <mergeCell ref="F106:F117"/>
    <mergeCell ref="A69:A80"/>
    <mergeCell ref="B69:B80"/>
    <mergeCell ref="F70:F80"/>
    <mergeCell ref="A42:A50"/>
    <mergeCell ref="B42:B50"/>
    <mergeCell ref="B32:B41"/>
    <mergeCell ref="F33:F41"/>
    <mergeCell ref="B8:B17"/>
    <mergeCell ref="F9:F17"/>
    <mergeCell ref="E32:E41"/>
    <mergeCell ref="E315:E316"/>
    <mergeCell ref="E317:E318"/>
    <mergeCell ref="F43:F50"/>
    <mergeCell ref="F232:F241"/>
    <mergeCell ref="F243:F253"/>
    <mergeCell ref="H9:H17"/>
    <mergeCell ref="H19:H31"/>
    <mergeCell ref="H33:H41"/>
    <mergeCell ref="H43:H50"/>
    <mergeCell ref="H52:H59"/>
    <mergeCell ref="H61:H68"/>
    <mergeCell ref="H70:H80"/>
    <mergeCell ref="H82:H86"/>
    <mergeCell ref="H88:H97"/>
    <mergeCell ref="A6:A7"/>
    <mergeCell ref="C6:D6"/>
    <mergeCell ref="F6:F7"/>
    <mergeCell ref="G6:G7"/>
    <mergeCell ref="J6:J7"/>
    <mergeCell ref="I6:I7"/>
    <mergeCell ref="E6:E7"/>
    <mergeCell ref="H6:H7"/>
    <mergeCell ref="A87:A97"/>
    <mergeCell ref="B87:B97"/>
    <mergeCell ref="F88:F97"/>
    <mergeCell ref="E42:E117"/>
    <mergeCell ref="A51:A59"/>
    <mergeCell ref="B51:B59"/>
    <mergeCell ref="F52:F59"/>
    <mergeCell ref="A60:A68"/>
    <mergeCell ref="B60:B68"/>
    <mergeCell ref="F61:F68"/>
    <mergeCell ref="A98:A104"/>
    <mergeCell ref="B98:B104"/>
    <mergeCell ref="A81:A86"/>
    <mergeCell ref="B81:B86"/>
    <mergeCell ref="F82:F86"/>
    <mergeCell ref="H99:H104"/>
    <mergeCell ref="H106:H117"/>
    <mergeCell ref="A128:A142"/>
    <mergeCell ref="B128:B142"/>
    <mergeCell ref="F129:F142"/>
    <mergeCell ref="A143:A153"/>
    <mergeCell ref="B143:B153"/>
    <mergeCell ref="F144:F153"/>
    <mergeCell ref="F99:F104"/>
    <mergeCell ref="A118:A127"/>
    <mergeCell ref="B118:B127"/>
    <mergeCell ref="F119:F127"/>
    <mergeCell ref="H119:H127"/>
    <mergeCell ref="H129:H142"/>
    <mergeCell ref="H144:H153"/>
    <mergeCell ref="A187:A199"/>
    <mergeCell ref="B187:B199"/>
    <mergeCell ref="F188:F199"/>
    <mergeCell ref="A173:A186"/>
    <mergeCell ref="B173:B186"/>
    <mergeCell ref="F174:F186"/>
    <mergeCell ref="A154:A162"/>
    <mergeCell ref="B154:B162"/>
    <mergeCell ref="F155:F162"/>
    <mergeCell ref="A163:A172"/>
    <mergeCell ref="B163:B172"/>
    <mergeCell ref="F164:F172"/>
    <mergeCell ref="H155:H162"/>
    <mergeCell ref="H164:H172"/>
    <mergeCell ref="H174:H186"/>
    <mergeCell ref="H188:H199"/>
    <mergeCell ref="A200:A209"/>
    <mergeCell ref="B200:B209"/>
    <mergeCell ref="F201:F209"/>
    <mergeCell ref="A210:A223"/>
    <mergeCell ref="B210:B223"/>
    <mergeCell ref="F211:F223"/>
    <mergeCell ref="A278:A287"/>
    <mergeCell ref="B278:B287"/>
    <mergeCell ref="F279:F287"/>
    <mergeCell ref="E118:E287"/>
    <mergeCell ref="A254:A264"/>
    <mergeCell ref="B254:B264"/>
    <mergeCell ref="F255:F264"/>
    <mergeCell ref="A265:A277"/>
    <mergeCell ref="B265:B277"/>
    <mergeCell ref="F266:F277"/>
    <mergeCell ref="A242:A253"/>
    <mergeCell ref="B242:B253"/>
    <mergeCell ref="A224:A230"/>
    <mergeCell ref="B224:B230"/>
    <mergeCell ref="F225:F230"/>
    <mergeCell ref="A231:A241"/>
    <mergeCell ref="B231:B241"/>
    <mergeCell ref="A289:A299"/>
    <mergeCell ref="B289:B299"/>
    <mergeCell ref="F290:F299"/>
    <mergeCell ref="A300:A306"/>
    <mergeCell ref="B300:B306"/>
    <mergeCell ref="F301:F306"/>
    <mergeCell ref="A307:A314"/>
    <mergeCell ref="B307:B314"/>
    <mergeCell ref="F308:F314"/>
    <mergeCell ref="E289:E314"/>
    <mergeCell ref="H301:H306"/>
    <mergeCell ref="H308:H314"/>
  </mergeCells>
  <pageMargins left="0.23622047244094491" right="0.23622047244094491" top="0.74803149606299213" bottom="0.74803149606299213" header="0" footer="0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Lucie Smolová</cp:lastModifiedBy>
  <cp:lastPrinted>2023-11-22T09:03:50Z</cp:lastPrinted>
  <dcterms:created xsi:type="dcterms:W3CDTF">2020-11-16T14:38:57Z</dcterms:created>
  <dcterms:modified xsi:type="dcterms:W3CDTF">2023-11-24T15:14:34Z</dcterms:modified>
</cp:coreProperties>
</file>