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defaultThemeVersion="166925"/>
  <bookViews>
    <workbookView xWindow="0" yWindow="0" windowWidth="28800" windowHeight="12105" activeTab="0"/>
  </bookViews>
  <sheets>
    <sheet name="Vakuové komponenty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<sst xmlns="http://schemas.openxmlformats.org/spreadsheetml/2006/main" count="39" uniqueCount="28">
  <si>
    <t>Položka</t>
  </si>
  <si>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</si>
  <si>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</si>
  <si>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</si>
  <si>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</si>
  <si>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T-kus</t>
  </si>
  <si>
    <t>Redukce</t>
  </si>
  <si>
    <t>Rohový ventil</t>
  </si>
  <si>
    <t>Středící kroužek</t>
  </si>
  <si>
    <t>Svěrný kroužek</t>
  </si>
  <si>
    <t>Zadavatel stanovuje tyto minimální technické požadavky:</t>
  </si>
  <si>
    <t>Příloha ke Kupní smlouvě - Technická specifikace k VZ "Dodávka vakuových komponentů"</t>
  </si>
  <si>
    <t>Interní č. objednávky UJF: 23100583</t>
  </si>
  <si>
    <t>Nabídková cena celkem v Kč bez DPH</t>
  </si>
  <si>
    <t>podpis oprávněné osoby za dodavatele</t>
  </si>
  <si>
    <t>Parametry nabízeného řešení nebo přesný typ  (Part number, odkaz na web, atd.)</t>
  </si>
  <si>
    <t>Nabídková cena za ks v Kč bez DPH</t>
  </si>
  <si>
    <t>Počet kusů</t>
  </si>
  <si>
    <t>Předpokládaná hodnota celkem</t>
  </si>
  <si>
    <t>nerezová ocel, DN 16 ISO-KF, 1 · 10^-8 hPa – 5 · 10^2 hPa elastomerové těsnění, 1 · 10^-9 hPa – 5 · 10^2 hPa kovové těsnění, délka 80mm, průměr otvorů 16mm</t>
  </si>
  <si>
    <t>nerezová ocel, DN 25 ISO-KF, 1 · 10^-8 hPa – 5 · 10^2 hPa elastomerové těsnění, 1 · 10^-9 hPa – 5 · 10^2 hPa kovové těsnění, délka 100mm, průměr otvorů 24mm</t>
  </si>
  <si>
    <t>rovná, nerezová ocel, DN 25 ISO-KF na DN 16 ISO-KF, 1 · 10^-8 hPa – 5 · 10^2 hPa elastomerové těsnění, 1 · 10^-9 hPa – 5 · 10^2 hPa kovové těsnění, délka 40mm</t>
  </si>
  <si>
    <t>HV, nerezová ocel, ISO-KF 25, manuální pohon, průchozí měchy, leak rate &lt; 1 · 10^-9 mbar ls^-1, tlakové rozpětí 1 · 10^-8 mbar to 5 bar (abs), diferenční tlak na desku ve směru otevírání ≤ 2 bar/ ve směru zavírání ≤ 5 bar, molekulární průtok 14 ls^-1</t>
  </si>
  <si>
    <t>nerezová ocel, DN 16 ISO-KF, materiál o-kroužku FKM, průměr 16-17mm, výška, 5-8mm</t>
  </si>
  <si>
    <t>nerezová ocel, DN 25 ISO-KF, materiál o-kroužku FKM, průměr 25-26mm, výška, 5-8mm</t>
  </si>
  <si>
    <t>pro elastomer těsnění, nerezová ocel, DN 10/16 ISO-KF, přetlak max 1,500hPa/1,125Torr/1,500mbar, točivý moment na křídlovou matici max 2Nm, rozměry 62x45x17mm</t>
  </si>
  <si>
    <t>pro elastomer těsnění, nerezová ocel, DN 20/25 ISO-KF, přetlak max 1,500hPa/1,125Torr/1,500mbar, točivý moment na křídlovou matici max 2Nm, rozměry 73x53x17mm</t>
  </si>
  <si>
    <t>Nabídková cena celkem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</si>
</sst>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/>
      <right style="medium"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7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6" fillId="0" borderId="0" xfId="20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9" fillId="4" borderId="4" xfId="0" applyFont="1" applyFill="1" applyBorder="1" applyAlignment="1">
      <alignment horizontal="right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6" fillId="4" borderId="5" xfId="20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5" borderId="10" xfId="0" applyNumberFormat="1" applyFont="1" applyFill="1" applyBorder="1" applyAlignment="1">
      <alignment vertical="center"/>
    </xf>
    <xf numFmtId="164" fontId="0" fillId="5" borderId="11" xfId="0" applyNumberFormat="1" applyFont="1" applyFill="1" applyBorder="1" applyAlignment="1">
      <alignment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9" fillId="4" borderId="16" xfId="0" applyFont="1" applyFill="1" applyBorder="1" applyAlignment="1">
      <alignment horizontal="right" vertical="center" wrapText="1"/>
    </xf>
    <xf numFmtId="0" fontId="0" fillId="5" borderId="17" xfId="0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3" fillId="2" borderId="18" xfId="0" applyNumberFormat="1" applyFont="1" applyFill="1" applyBorder="1" applyAlignment="1">
      <alignment horizontal="center" vertical="center" wrapText="1"/>
    </xf>
    <xf numFmtId="1" fontId="0" fillId="6" borderId="13" xfId="0" applyNumberFormat="1" applyFill="1" applyBorder="1" applyAlignment="1">
      <alignment horizontal="center" vertical="center" wrapText="1"/>
    </xf>
    <xf numFmtId="164" fontId="9" fillId="4" borderId="19" xfId="20" applyNumberFormat="1" applyFont="1" applyFill="1" applyBorder="1" applyAlignment="1">
      <alignment horizontal="center" vertical="center" wrapText="1"/>
    </xf>
    <xf numFmtId="164" fontId="9" fillId="4" borderId="20" xfId="20" applyNumberFormat="1" applyFont="1" applyFill="1" applyBorder="1" applyAlignment="1">
      <alignment horizontal="center" vertical="center" wrapText="1"/>
    </xf>
    <xf numFmtId="164" fontId="9" fillId="4" borderId="21" xfId="20" applyNumberFormat="1" applyFont="1" applyFill="1" applyBorder="1" applyAlignment="1">
      <alignment horizontal="center" vertical="center" wrapText="1"/>
    </xf>
    <xf numFmtId="164" fontId="9" fillId="3" borderId="19" xfId="20" applyNumberFormat="1" applyFont="1" applyFill="1" applyBorder="1" applyAlignment="1">
      <alignment horizontal="center" vertical="center" wrapText="1"/>
    </xf>
    <xf numFmtId="164" fontId="9" fillId="3" borderId="20" xfId="20" applyNumberFormat="1" applyFont="1" applyFill="1" applyBorder="1" applyAlignment="1">
      <alignment horizontal="center" vertical="center" wrapText="1"/>
    </xf>
    <xf numFmtId="164" fontId="9" fillId="3" borderId="21" xfId="20" applyNumberFormat="1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center" vertical="center" wrapText="1"/>
    </xf>
    <xf numFmtId="0" fontId="0" fillId="3" borderId="18" xfId="20" applyFont="1" applyFill="1" applyBorder="1" applyAlignment="1">
      <alignment vertical="top" wrapText="1"/>
    </xf>
    <xf numFmtId="0" fontId="0" fillId="4" borderId="5" xfId="20" applyFont="1" applyFill="1" applyBorder="1" applyAlignment="1">
      <alignment vertical="top" wrapText="1"/>
    </xf>
    <xf numFmtId="0" fontId="0" fillId="3" borderId="18" xfId="2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showGridLines="0" tabSelected="1" workbookViewId="0" topLeftCell="A1">
      <selection activeCell="J9" sqref="J9"/>
    </sheetView>
  </sheetViews>
  <sheetFormatPr defaultColWidth="9.140625" defaultRowHeight="15"/>
  <cols>
    <col min="1" max="1" width="7.28125" style="2" customWidth="1"/>
    <col min="2" max="2" width="31.7109375" style="1" customWidth="1"/>
    <col min="3" max="3" width="55.57421875" style="0" customWidth="1"/>
    <col min="4" max="4" width="7.00390625" style="34" customWidth="1"/>
    <col min="5" max="5" width="42.7109375" style="0" customWidth="1"/>
    <col min="6" max="7" width="13.140625" style="0" customWidth="1"/>
  </cols>
  <sheetData>
    <row r="1" spans="1:4" ht="18.75">
      <c r="A1" s="10" t="s">
        <v>11</v>
      </c>
      <c r="B1" s="10"/>
      <c r="C1" s="9"/>
      <c r="D1" s="33"/>
    </row>
    <row r="2" spans="1:4" ht="18.75">
      <c r="A2" s="14" t="s">
        <v>12</v>
      </c>
      <c r="B2" s="11"/>
      <c r="C2" s="9"/>
      <c r="D2" s="33"/>
    </row>
    <row r="3" spans="1:4" ht="18.75">
      <c r="A3" s="14"/>
      <c r="B3" s="11"/>
      <c r="C3" s="9"/>
      <c r="D3" s="33"/>
    </row>
    <row r="4" spans="1:4" ht="18.75">
      <c r="A4" s="12"/>
      <c r="B4" s="13" t="s">
        <v>3</v>
      </c>
      <c r="C4" s="9"/>
      <c r="D4" s="33"/>
    </row>
    <row r="5" spans="1:2" ht="15">
      <c r="A5" s="13"/>
      <c r="B5" s="13"/>
    </row>
    <row r="6" spans="1:2" ht="15.75" thickBot="1">
      <c r="A6" s="4" t="s">
        <v>10</v>
      </c>
      <c r="B6" s="3"/>
    </row>
    <row r="7" spans="1:7" ht="45">
      <c r="A7" s="25" t="s">
        <v>0</v>
      </c>
      <c r="B7" s="26" t="s">
        <v>1</v>
      </c>
      <c r="C7" s="26" t="s">
        <v>2</v>
      </c>
      <c r="D7" s="36" t="s">
        <v>17</v>
      </c>
      <c r="E7" s="27" t="s">
        <v>15</v>
      </c>
      <c r="F7" s="28" t="s">
        <v>16</v>
      </c>
      <c r="G7" s="28" t="s">
        <v>13</v>
      </c>
    </row>
    <row r="8" spans="1:15" ht="38.25">
      <c r="A8" s="29">
        <v>1</v>
      </c>
      <c r="B8" s="6" t="s">
        <v>5</v>
      </c>
      <c r="C8" s="7" t="s">
        <v>19</v>
      </c>
      <c r="D8" s="35">
        <v>1</v>
      </c>
      <c r="E8" s="46"/>
      <c r="F8" s="40">
        <v>0</v>
      </c>
      <c r="G8" s="37">
        <f>SUM(F8*D8)</f>
        <v>0</v>
      </c>
      <c r="H8" s="8"/>
      <c r="I8" s="8"/>
      <c r="J8" s="8"/>
      <c r="K8" s="8"/>
      <c r="L8" s="8"/>
      <c r="M8" s="8"/>
      <c r="N8" s="8"/>
      <c r="O8" s="8"/>
    </row>
    <row r="9" spans="1:7" ht="15.75" thickBot="1">
      <c r="A9" s="30" t="s">
        <v>18</v>
      </c>
      <c r="B9" s="15"/>
      <c r="C9" s="16">
        <v>1510</v>
      </c>
      <c r="D9" s="32"/>
      <c r="E9" s="45"/>
      <c r="F9" s="41"/>
      <c r="G9" s="38"/>
    </row>
    <row r="10" spans="1:15" ht="39" thickTop="1">
      <c r="A10" s="29">
        <v>2</v>
      </c>
      <c r="B10" s="6" t="s">
        <v>5</v>
      </c>
      <c r="C10" s="7" t="s">
        <v>20</v>
      </c>
      <c r="D10" s="35">
        <v>1</v>
      </c>
      <c r="E10" s="44"/>
      <c r="F10" s="42">
        <v>0</v>
      </c>
      <c r="G10" s="39">
        <f>SUM(F10*D10)</f>
        <v>0</v>
      </c>
      <c r="H10" s="8"/>
      <c r="I10" s="8"/>
      <c r="J10" s="8"/>
      <c r="K10" s="8"/>
      <c r="L10" s="8"/>
      <c r="M10" s="8"/>
      <c r="N10" s="8"/>
      <c r="O10" s="8"/>
    </row>
    <row r="11" spans="1:7" ht="15.75" thickBot="1">
      <c r="A11" s="30" t="s">
        <v>18</v>
      </c>
      <c r="B11" s="15"/>
      <c r="C11" s="16">
        <v>1730</v>
      </c>
      <c r="D11" s="32"/>
      <c r="E11" s="45"/>
      <c r="F11" s="41"/>
      <c r="G11" s="38"/>
    </row>
    <row r="12" spans="1:15" ht="39" thickTop="1">
      <c r="A12" s="29">
        <v>3</v>
      </c>
      <c r="B12" s="6" t="s">
        <v>6</v>
      </c>
      <c r="C12" s="7" t="s">
        <v>21</v>
      </c>
      <c r="D12" s="35">
        <v>6</v>
      </c>
      <c r="E12" s="44"/>
      <c r="F12" s="42">
        <v>0</v>
      </c>
      <c r="G12" s="39">
        <f>SUM(F12*D12)</f>
        <v>0</v>
      </c>
      <c r="H12" s="8"/>
      <c r="I12" s="8"/>
      <c r="J12" s="8"/>
      <c r="K12" s="8"/>
      <c r="L12" s="8"/>
      <c r="M12" s="8"/>
      <c r="N12" s="8"/>
      <c r="O12" s="8"/>
    </row>
    <row r="13" spans="1:7" ht="15.75" thickBot="1">
      <c r="A13" s="30" t="s">
        <v>18</v>
      </c>
      <c r="B13" s="15"/>
      <c r="C13" s="16">
        <v>3900</v>
      </c>
      <c r="D13" s="32"/>
      <c r="E13" s="45"/>
      <c r="F13" s="41"/>
      <c r="G13" s="38"/>
    </row>
    <row r="14" spans="1:15" ht="51.75" thickTop="1">
      <c r="A14" s="29">
        <v>4</v>
      </c>
      <c r="B14" s="6" t="s">
        <v>7</v>
      </c>
      <c r="C14" s="7" t="s">
        <v>22</v>
      </c>
      <c r="D14" s="35">
        <v>2</v>
      </c>
      <c r="E14" s="46"/>
      <c r="F14" s="42">
        <v>0</v>
      </c>
      <c r="G14" s="39">
        <f>SUM(F14*D14)</f>
        <v>0</v>
      </c>
      <c r="H14" s="8"/>
      <c r="I14" s="8"/>
      <c r="J14" s="8"/>
      <c r="K14" s="8"/>
      <c r="L14" s="8"/>
      <c r="M14" s="8"/>
      <c r="N14" s="8"/>
      <c r="O14" s="8"/>
    </row>
    <row r="15" spans="1:7" ht="15.75" thickBot="1">
      <c r="A15" s="30" t="s">
        <v>18</v>
      </c>
      <c r="B15" s="15"/>
      <c r="C15" s="16">
        <v>15110</v>
      </c>
      <c r="D15" s="32"/>
      <c r="E15" s="45"/>
      <c r="F15" s="41"/>
      <c r="G15" s="38"/>
    </row>
    <row r="16" spans="1:15" ht="26.25" thickTop="1">
      <c r="A16" s="29">
        <v>5</v>
      </c>
      <c r="B16" s="6" t="s">
        <v>8</v>
      </c>
      <c r="C16" s="7" t="s">
        <v>23</v>
      </c>
      <c r="D16" s="35">
        <v>15</v>
      </c>
      <c r="E16" s="44"/>
      <c r="F16" s="42">
        <v>0</v>
      </c>
      <c r="G16" s="39">
        <f>SUM(F16*D16)</f>
        <v>0</v>
      </c>
      <c r="H16" s="8"/>
      <c r="I16" s="8"/>
      <c r="J16" s="8"/>
      <c r="K16" s="8"/>
      <c r="L16" s="8"/>
      <c r="M16" s="8"/>
      <c r="N16" s="8"/>
      <c r="O16" s="8"/>
    </row>
    <row r="17" spans="1:7" ht="15.75" thickBot="1">
      <c r="A17" s="30" t="s">
        <v>18</v>
      </c>
      <c r="B17" s="15"/>
      <c r="C17" s="16">
        <v>1650</v>
      </c>
      <c r="D17" s="32"/>
      <c r="E17" s="45"/>
      <c r="F17" s="41"/>
      <c r="G17" s="38"/>
    </row>
    <row r="18" spans="1:15" ht="26.25" thickTop="1">
      <c r="A18" s="29">
        <v>6</v>
      </c>
      <c r="B18" s="6" t="s">
        <v>8</v>
      </c>
      <c r="C18" s="7" t="s">
        <v>24</v>
      </c>
      <c r="D18" s="35">
        <v>15</v>
      </c>
      <c r="E18" s="44"/>
      <c r="F18" s="42">
        <v>0</v>
      </c>
      <c r="G18" s="39">
        <f>SUM(F18*D18)</f>
        <v>0</v>
      </c>
      <c r="H18" s="8"/>
      <c r="I18" s="8"/>
      <c r="J18" s="8"/>
      <c r="K18" s="8"/>
      <c r="L18" s="8"/>
      <c r="M18" s="8"/>
      <c r="N18" s="8"/>
      <c r="O18" s="8"/>
    </row>
    <row r="19" spans="1:7" ht="15.75" thickBot="1">
      <c r="A19" s="30" t="s">
        <v>18</v>
      </c>
      <c r="B19" s="15"/>
      <c r="C19" s="16">
        <v>2100</v>
      </c>
      <c r="D19" s="32"/>
      <c r="E19" s="45"/>
      <c r="F19" s="41"/>
      <c r="G19" s="38"/>
    </row>
    <row r="20" spans="1:15" ht="39" thickTop="1">
      <c r="A20" s="29">
        <v>7</v>
      </c>
      <c r="B20" s="6" t="s">
        <v>9</v>
      </c>
      <c r="C20" s="7" t="s">
        <v>25</v>
      </c>
      <c r="D20" s="35">
        <v>15</v>
      </c>
      <c r="E20" s="44"/>
      <c r="F20" s="42">
        <v>0</v>
      </c>
      <c r="G20" s="39">
        <f>SUM(F20*D20)</f>
        <v>0</v>
      </c>
      <c r="H20" s="8"/>
      <c r="I20" s="8"/>
      <c r="J20" s="8"/>
      <c r="K20" s="8"/>
      <c r="L20" s="8"/>
      <c r="M20" s="8"/>
      <c r="N20" s="8"/>
      <c r="O20" s="8"/>
    </row>
    <row r="21" spans="1:7" ht="15.75" thickBot="1">
      <c r="A21" s="30" t="s">
        <v>18</v>
      </c>
      <c r="B21" s="15"/>
      <c r="C21" s="16">
        <v>10650</v>
      </c>
      <c r="D21" s="32"/>
      <c r="E21" s="45"/>
      <c r="F21" s="41"/>
      <c r="G21" s="38"/>
    </row>
    <row r="22" spans="1:15" ht="39" thickTop="1">
      <c r="A22" s="29">
        <v>8</v>
      </c>
      <c r="B22" s="6" t="s">
        <v>9</v>
      </c>
      <c r="C22" s="7" t="s">
        <v>26</v>
      </c>
      <c r="D22" s="35">
        <v>15</v>
      </c>
      <c r="E22" s="44"/>
      <c r="F22" s="42">
        <v>0</v>
      </c>
      <c r="G22" s="39">
        <f>SUM(F22*D22)</f>
        <v>0</v>
      </c>
      <c r="H22" s="8"/>
      <c r="I22" s="8"/>
      <c r="J22" s="8"/>
      <c r="K22" s="8"/>
      <c r="L22" s="8"/>
      <c r="M22" s="8"/>
      <c r="N22" s="8"/>
      <c r="O22" s="8"/>
    </row>
    <row r="23" spans="1:7" ht="15.75" thickBot="1">
      <c r="A23" s="30" t="s">
        <v>18</v>
      </c>
      <c r="B23" s="15"/>
      <c r="C23" s="16">
        <v>11850</v>
      </c>
      <c r="D23" s="32"/>
      <c r="E23" s="17"/>
      <c r="F23" s="41"/>
      <c r="G23" s="38"/>
    </row>
    <row r="24" spans="1:7" ht="16.5" thickBot="1" thickTop="1">
      <c r="A24" s="31" t="s">
        <v>4</v>
      </c>
      <c r="B24" s="20"/>
      <c r="C24" s="21">
        <f>SUM(C23+C21+C19+C17+C15+C13+C11+C9)</f>
        <v>48500</v>
      </c>
      <c r="D24" s="43"/>
      <c r="E24" s="19" t="s">
        <v>13</v>
      </c>
      <c r="F24" s="23">
        <f>SUM(F8:F23)</f>
        <v>0</v>
      </c>
      <c r="G24" s="23">
        <f>SUM(G8:G23)</f>
        <v>0</v>
      </c>
    </row>
    <row r="25" spans="5:7" ht="15.75" thickBot="1">
      <c r="E25" s="22" t="s">
        <v>27</v>
      </c>
      <c r="F25" s="24">
        <f>SUM(F24*1.21)</f>
        <v>0</v>
      </c>
      <c r="G25" s="24">
        <f>SUM(G24*1.21)</f>
        <v>0</v>
      </c>
    </row>
    <row r="35" ht="15.75" thickBot="1">
      <c r="E35" s="5"/>
    </row>
    <row r="36" ht="15">
      <c r="E36" s="18" t="s">
        <v>14</v>
      </c>
    </row>
  </sheetData>
  <mergeCells count="25">
    <mergeCell ref="F18:F19"/>
    <mergeCell ref="F20:F21"/>
    <mergeCell ref="F22:F23"/>
    <mergeCell ref="G18:G19"/>
    <mergeCell ref="G20:G21"/>
    <mergeCell ref="G22:G23"/>
    <mergeCell ref="A9:B9"/>
    <mergeCell ref="A11:B11"/>
    <mergeCell ref="A13:B13"/>
    <mergeCell ref="A15:B15"/>
    <mergeCell ref="A17:B17"/>
    <mergeCell ref="A19:B19"/>
    <mergeCell ref="A21:B21"/>
    <mergeCell ref="A23:B23"/>
    <mergeCell ref="F8:F9"/>
    <mergeCell ref="F10:F11"/>
    <mergeCell ref="F12:F13"/>
    <mergeCell ref="F14:F15"/>
    <mergeCell ref="F16:F17"/>
    <mergeCell ref="G8:G9"/>
    <mergeCell ref="G10:G11"/>
    <mergeCell ref="G12:G13"/>
    <mergeCell ref="G14:G15"/>
    <mergeCell ref="G16:G17"/>
    <mergeCell ref="A24:B2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Lucie Smolová</cp:lastModifiedBy>
  <cp:lastPrinted>2023-09-12T09:56:25Z</cp:lastPrinted>
  <dcterms:created xsi:type="dcterms:W3CDTF">2018-05-21T11:46:33Z</dcterms:created>
  <dcterms:modified xsi:type="dcterms:W3CDTF">2023-11-23T14:17:04Z</dcterms:modified>
  <cp:category/>
  <cp:version/>
  <cp:contentType/>
  <cp:contentStatus/>
</cp:coreProperties>
</file>