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IT příslušenství_AV_tiskáren_mimo režim\063_Dodávka IT příslušenství a tonerů 03_2023\"/>
    </mc:Choice>
  </mc:AlternateContent>
  <xr:revisionPtr revIDLastSave="0" documentId="13_ncr:1_{E8D6ED1D-12CB-4EF2-80A8-FE52F28399F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36" i="1" l="1"/>
  <c r="J8" i="1" l="1"/>
  <c r="J15" i="1"/>
  <c r="J23" i="1"/>
  <c r="J30" i="1"/>
  <c r="J32" i="1"/>
  <c r="J34" i="1"/>
  <c r="J36" i="1" l="1"/>
  <c r="J37" i="1" s="1"/>
</calcChain>
</file>

<file path=xl/sharedStrings.xml><?xml version="1.0" encoding="utf-8"?>
<sst xmlns="http://schemas.openxmlformats.org/spreadsheetml/2006/main" count="78" uniqueCount="60">
  <si>
    <t>KUSY</t>
  </si>
  <si>
    <t>Č.</t>
  </si>
  <si>
    <t>NÁZEV</t>
  </si>
  <si>
    <t>PARAMETR</t>
  </si>
  <si>
    <t>Záruka</t>
  </si>
  <si>
    <t>Nabídková cena celkem v Kč bez DPH</t>
  </si>
  <si>
    <t>min. 24 měs.</t>
  </si>
  <si>
    <t>Tonery</t>
  </si>
  <si>
    <t>Displej</t>
  </si>
  <si>
    <t>Takto podbarvená pole dodavatel povinně vyplní</t>
  </si>
  <si>
    <t>Zadavatel stanovuje tyto minimální technické požadavky:</t>
  </si>
  <si>
    <t>POŽADOVANÉ PARAMETRY</t>
  </si>
  <si>
    <t>ČÍSLO OBJ. UJF</t>
  </si>
  <si>
    <t>KONKRÉTNÍ PARAMETRY NABÍZENÉHO ZAŘÍZENÍ, příp. SPLNĚNÍ ANO/NE</t>
  </si>
  <si>
    <t>POPIS, PŘEDPOKLÁDANÁ HODNOTA V KČ BEZ DPH</t>
  </si>
  <si>
    <t>typ/model vedoucí k idetifikaci nabízeného řešení (např. part number, katalogové číslo, apod.)</t>
  </si>
  <si>
    <t>Nabídková cena za ks v Kč bez DPH</t>
  </si>
  <si>
    <t>Předpokládaná hodnota za ks</t>
  </si>
  <si>
    <t>Předpokládaná hodnota v Kč bez DPH</t>
  </si>
  <si>
    <t>Nabídková cena v Kč bez DPH</t>
  </si>
  <si>
    <t>Nabídková cena v Kč s DPH</t>
  </si>
  <si>
    <t>__________________________________________</t>
  </si>
  <si>
    <t>podpis oprávněné osoby dodavatele</t>
  </si>
  <si>
    <t>ano</t>
  </si>
  <si>
    <t>Příloha ke kupní smlouvě - Technická specifikace k VZ "Dodávka IT příslušenství a tonerů 03/2023"</t>
  </si>
  <si>
    <t>Baterie/ akumulátor</t>
  </si>
  <si>
    <t>Kompatibilita</t>
  </si>
  <si>
    <t>s APC Back-UPS Pro 1200</t>
  </si>
  <si>
    <t>Originální</t>
  </si>
  <si>
    <t>Typ</t>
  </si>
  <si>
    <t>Pb</t>
  </si>
  <si>
    <t>Napětí</t>
  </si>
  <si>
    <t>Kapacita</t>
  </si>
  <si>
    <t>s APC Smart-UPS 2200</t>
  </si>
  <si>
    <t>12V</t>
  </si>
  <si>
    <t>Počet akumulátorů</t>
  </si>
  <si>
    <t>Monitor</t>
  </si>
  <si>
    <t>Obrazovka</t>
  </si>
  <si>
    <t>úhel horizontálního/ vertikálního pohledu min. 178°, rovná obrazovka</t>
  </si>
  <si>
    <t>Vlastnosti</t>
  </si>
  <si>
    <t>výšková nastavitelnost, pivot, možná montáž na zeď, VESA 100x100, hmotnost se stojanem max. 6kg</t>
  </si>
  <si>
    <t>Konektivita</t>
  </si>
  <si>
    <t>min. 1x DisplayPort, min. 1x HDMI, min. 1x VGA, USB hub, min. 4x USB 3.0/3.1/3.2Gen1-A</t>
  </si>
  <si>
    <t>Barva</t>
  </si>
  <si>
    <t>Sada tonerů</t>
  </si>
  <si>
    <t>pro tiskárnu HP OFFICEJET 8012</t>
  </si>
  <si>
    <t>pro tiskárnu HP COLOR LASERJET PRO M252</t>
  </si>
  <si>
    <r>
      <rPr>
        <sz val="11"/>
        <color rgb="FF000000"/>
        <rFont val="Calibri"/>
        <family val="2"/>
        <charset val="238"/>
      </rPr>
      <t xml:space="preserve">purpurová,modrá,žlutá, min. 3x2300 stran, </t>
    </r>
    <r>
      <rPr>
        <b/>
        <sz val="11"/>
        <color rgb="FF000000"/>
        <rFont val="Calibri"/>
        <family val="2"/>
        <charset val="238"/>
      </rPr>
      <t>originální</t>
    </r>
  </si>
  <si>
    <r>
      <rPr>
        <sz val="11"/>
        <color rgb="FF000000"/>
        <rFont val="Calibri"/>
        <family val="2"/>
        <charset val="238"/>
      </rPr>
      <t>černá, min. 2800 stran,</t>
    </r>
    <r>
      <rPr>
        <b/>
        <sz val="11"/>
        <color rgb="FF000000"/>
        <rFont val="Calibri"/>
        <family val="2"/>
        <charset val="238"/>
      </rPr>
      <t xml:space="preserve"> originální</t>
    </r>
  </si>
  <si>
    <t>23100545
OU</t>
  </si>
  <si>
    <t>23100577
ONF</t>
  </si>
  <si>
    <t>23100537
OU</t>
  </si>
  <si>
    <t>23100572
OU</t>
  </si>
  <si>
    <t>min. 12 měs.</t>
  </si>
  <si>
    <t>min. 800 VAh</t>
  </si>
  <si>
    <t>24 V</t>
  </si>
  <si>
    <t>min. 9 Ah</t>
  </si>
  <si>
    <t>černá nebo šedá nebo stříbrná</t>
  </si>
  <si>
    <t>IPS, úhlopříčka min. 23,8", Frekvence cca 60Hz, doba odezvy max. 5ms, poměr stran 16:9, jas min. 250cd/m2, matný, redukce modrého světla a blikání (flicker reduction)</t>
  </si>
  <si>
    <r>
      <rPr>
        <sz val="11"/>
        <color rgb="FF000000"/>
        <rFont val="Calibri"/>
        <family val="2"/>
        <charset val="238"/>
      </rPr>
      <t xml:space="preserve">černá, min. 20 ml, </t>
    </r>
    <r>
      <rPr>
        <b/>
        <sz val="11"/>
        <color rgb="FF000000"/>
        <rFont val="Calibri"/>
        <family val="2"/>
        <charset val="238"/>
      </rPr>
      <t>originální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</si>
</sst>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1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EEAF6"/>
      </patternFill>
    </fill>
  </fills>
  <borders count="6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7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9" xfId="0" applyFont="1" applyFill="1" applyBorder="1"/>
    <xf numFmtId="0" fontId="8" fillId="0" borderId="16" xfId="0" applyFont="1" applyBorder="1" applyAlignment="1">
      <alignment vertical="top" wrapText="1"/>
    </xf>
    <xf numFmtId="0" fontId="11" fillId="0" borderId="13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0" fillId="0" borderId="17" xfId="1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0" fillId="0" borderId="0" xfId="0" applyFont="1" applyAlignment="1"/>
    <xf numFmtId="0" fontId="3" fillId="0" borderId="19" xfId="0" applyFont="1" applyBorder="1" applyAlignment="1">
      <alignment wrapText="1"/>
    </xf>
    <xf numFmtId="0" fontId="0" fillId="0" borderId="0" xfId="0" applyFont="1" applyAlignment="1"/>
    <xf numFmtId="0" fontId="6" fillId="3" borderId="22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3" fillId="2" borderId="19" xfId="0" applyFont="1" applyFill="1" applyBorder="1"/>
    <xf numFmtId="0" fontId="0" fillId="0" borderId="0" xfId="0" applyFont="1" applyAlignment="1"/>
    <xf numFmtId="0" fontId="0" fillId="0" borderId="0" xfId="0" applyFont="1" applyAlignment="1"/>
    <xf numFmtId="164" fontId="4" fillId="5" borderId="16" xfId="0" applyNumberFormat="1" applyFont="1" applyFill="1" applyBorder="1" applyAlignment="1"/>
    <xf numFmtId="0" fontId="4" fillId="5" borderId="24" xfId="0" applyFont="1" applyFill="1" applyBorder="1" applyAlignment="1">
      <alignment horizontal="center" vertical="center" wrapText="1"/>
    </xf>
    <xf numFmtId="0" fontId="8" fillId="0" borderId="16" xfId="0" applyFont="1" applyBorder="1" applyAlignment="1"/>
    <xf numFmtId="164" fontId="9" fillId="8" borderId="24" xfId="0" applyNumberFormat="1" applyFont="1" applyFill="1" applyBorder="1" applyAlignment="1">
      <alignment vertical="center" wrapText="1"/>
    </xf>
    <xf numFmtId="0" fontId="0" fillId="6" borderId="16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4" fillId="0" borderId="16" xfId="0" applyFont="1" applyBorder="1" applyAlignment="1">
      <alignment wrapText="1"/>
    </xf>
    <xf numFmtId="0" fontId="6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12" fillId="0" borderId="0" xfId="0" applyFont="1" applyFill="1"/>
    <xf numFmtId="0" fontId="3" fillId="0" borderId="0" xfId="0" applyFont="1" applyAlignment="1"/>
    <xf numFmtId="0" fontId="8" fillId="0" borderId="0" xfId="0" applyFont="1" applyAlignment="1">
      <alignment horizontal="left" vertical="center"/>
    </xf>
    <xf numFmtId="0" fontId="3" fillId="9" borderId="3" xfId="0" applyFont="1" applyFill="1" applyBorder="1"/>
    <xf numFmtId="0" fontId="13" fillId="0" borderId="0" xfId="0" applyFont="1" applyAlignment="1"/>
    <xf numFmtId="0" fontId="6" fillId="0" borderId="0" xfId="0" applyFont="1" applyAlignment="1">
      <alignment vertical="center"/>
    </xf>
    <xf numFmtId="0" fontId="4" fillId="10" borderId="30" xfId="0" applyFont="1" applyFill="1" applyBorder="1" applyAlignment="1">
      <alignment vertical="center"/>
    </xf>
    <xf numFmtId="0" fontId="4" fillId="10" borderId="35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164" fontId="3" fillId="11" borderId="22" xfId="0" applyNumberFormat="1" applyFont="1" applyFill="1" applyBorder="1" applyAlignment="1">
      <alignment horizontal="center" vertical="center"/>
    </xf>
    <xf numFmtId="164" fontId="3" fillId="11" borderId="23" xfId="0" applyNumberFormat="1" applyFont="1" applyFill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164" fontId="0" fillId="7" borderId="24" xfId="0" applyNumberFormat="1" applyFont="1" applyFill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8" fillId="5" borderId="24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top"/>
    </xf>
    <xf numFmtId="6" fontId="6" fillId="12" borderId="14" xfId="0" applyNumberFormat="1" applyFont="1" applyFill="1" applyBorder="1" applyAlignment="1">
      <alignment wrapText="1"/>
    </xf>
    <xf numFmtId="164" fontId="17" fillId="14" borderId="13" xfId="0" applyNumberFormat="1" applyFont="1" applyFill="1" applyBorder="1" applyAlignment="1">
      <alignment horizontal="center" wrapText="1"/>
    </xf>
    <xf numFmtId="164" fontId="19" fillId="13" borderId="40" xfId="0" applyNumberFormat="1" applyFont="1" applyFill="1" applyBorder="1" applyAlignment="1">
      <alignment horizontal="center" vertical="center" wrapText="1"/>
    </xf>
    <xf numFmtId="164" fontId="19" fillId="13" borderId="11" xfId="0" applyNumberFormat="1" applyFont="1" applyFill="1" applyBorder="1" applyAlignment="1">
      <alignment horizontal="center" vertical="center" wrapText="1"/>
    </xf>
    <xf numFmtId="164" fontId="19" fillId="13" borderId="44" xfId="0" applyNumberFormat="1" applyFont="1" applyFill="1" applyBorder="1" applyAlignment="1">
      <alignment horizontal="center" vertical="center" wrapText="1"/>
    </xf>
    <xf numFmtId="0" fontId="20" fillId="13" borderId="42" xfId="0" applyFont="1" applyFill="1" applyBorder="1" applyAlignment="1">
      <alignment vertical="center" wrapText="1"/>
    </xf>
    <xf numFmtId="0" fontId="20" fillId="13" borderId="43" xfId="0" applyFont="1" applyFill="1" applyBorder="1" applyAlignment="1">
      <alignment vertical="center" wrapText="1"/>
    </xf>
    <xf numFmtId="0" fontId="3" fillId="0" borderId="0" xfId="2" applyFont="1" applyAlignment="1">
      <alignment vertical="center"/>
    </xf>
    <xf numFmtId="164" fontId="18" fillId="13" borderId="18" xfId="0" applyNumberFormat="1" applyFont="1" applyFill="1" applyBorder="1" applyAlignment="1">
      <alignment vertical="center" wrapText="1"/>
    </xf>
    <xf numFmtId="164" fontId="18" fillId="13" borderId="45" xfId="0" applyNumberFormat="1" applyFont="1" applyFill="1" applyBorder="1" applyAlignment="1">
      <alignment vertical="center" wrapText="1"/>
    </xf>
    <xf numFmtId="164" fontId="4" fillId="5" borderId="46" xfId="0" applyNumberFormat="1" applyFont="1" applyFill="1" applyBorder="1" applyAlignment="1"/>
    <xf numFmtId="0" fontId="4" fillId="5" borderId="47" xfId="0" applyFont="1" applyFill="1" applyBorder="1" applyAlignment="1">
      <alignment horizontal="center" vertical="center" wrapText="1"/>
    </xf>
    <xf numFmtId="164" fontId="6" fillId="0" borderId="48" xfId="0" applyNumberFormat="1" applyFont="1" applyBorder="1" applyAlignment="1">
      <alignment horizontal="center"/>
    </xf>
    <xf numFmtId="0" fontId="8" fillId="0" borderId="49" xfId="0" applyFont="1" applyBorder="1" applyAlignment="1"/>
    <xf numFmtId="0" fontId="4" fillId="0" borderId="49" xfId="0" applyFont="1" applyBorder="1" applyAlignment="1">
      <alignment wrapText="1"/>
    </xf>
    <xf numFmtId="164" fontId="9" fillId="8" borderId="28" xfId="0" applyNumberFormat="1" applyFont="1" applyFill="1" applyBorder="1" applyAlignment="1">
      <alignment vertical="center" wrapText="1"/>
    </xf>
    <xf numFmtId="0" fontId="0" fillId="6" borderId="49" xfId="0" applyFont="1" applyFill="1" applyBorder="1"/>
    <xf numFmtId="0" fontId="8" fillId="7" borderId="50" xfId="0" applyFont="1" applyFill="1" applyBorder="1" applyAlignment="1">
      <alignment horizontal="center" vertical="top"/>
    </xf>
    <xf numFmtId="3" fontId="3" fillId="0" borderId="53" xfId="0" applyNumberFormat="1" applyFont="1" applyBorder="1"/>
    <xf numFmtId="3" fontId="3" fillId="0" borderId="55" xfId="0" applyNumberFormat="1" applyFont="1" applyBorder="1"/>
    <xf numFmtId="3" fontId="0" fillId="0" borderId="58" xfId="0" applyNumberFormat="1" applyFont="1" applyBorder="1"/>
    <xf numFmtId="3" fontId="0" fillId="0" borderId="60" xfId="0" applyNumberFormat="1" applyFont="1" applyBorder="1"/>
    <xf numFmtId="0" fontId="16" fillId="13" borderId="39" xfId="0" applyFont="1" applyFill="1" applyBorder="1" applyAlignment="1">
      <alignment horizontal="center" vertical="center" wrapText="1"/>
    </xf>
    <xf numFmtId="0" fontId="16" fillId="13" borderId="18" xfId="0" applyFont="1" applyFill="1" applyBorder="1" applyAlignment="1">
      <alignment horizontal="center" vertical="center" wrapText="1"/>
    </xf>
    <xf numFmtId="0" fontId="16" fillId="13" borderId="61" xfId="0" applyFont="1" applyFill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164" fontId="19" fillId="13" borderId="41" xfId="0" applyNumberFormat="1" applyFont="1" applyFill="1" applyBorder="1" applyAlignment="1">
      <alignment horizontal="center" vertical="center" wrapText="1"/>
    </xf>
    <xf numFmtId="164" fontId="19" fillId="13" borderId="42" xfId="0" applyNumberFormat="1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6" fontId="9" fillId="4" borderId="9" xfId="0" applyNumberFormat="1" applyFont="1" applyFill="1" applyBorder="1" applyAlignment="1">
      <alignment horizontal="center" vertical="center" wrapText="1"/>
    </xf>
    <xf numFmtId="6" fontId="9" fillId="4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4" fillId="10" borderId="33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6" fontId="9" fillId="4" borderId="6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10" borderId="29" xfId="0" applyFont="1" applyFill="1" applyBorder="1" applyAlignment="1">
      <alignment horizontal="center" vertical="center"/>
    </xf>
    <xf numFmtId="0" fontId="4" fillId="10" borderId="34" xfId="0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14" fillId="10" borderId="32" xfId="0" applyFont="1" applyFill="1" applyBorder="1" applyAlignment="1">
      <alignment vertical="center"/>
    </xf>
    <xf numFmtId="0" fontId="3" fillId="10" borderId="12" xfId="0" applyFont="1" applyFill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6" fillId="0" borderId="62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164" fontId="4" fillId="5" borderId="13" xfId="0" applyNumberFormat="1" applyFont="1" applyFill="1" applyBorder="1" applyAlignment="1"/>
    <xf numFmtId="6" fontId="6" fillId="12" borderId="5" xfId="0" applyNumberFormat="1" applyFont="1" applyFill="1" applyBorder="1" applyAlignment="1">
      <alignment wrapText="1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vertical="center" wrapText="1"/>
    </xf>
    <xf numFmtId="0" fontId="3" fillId="0" borderId="66" xfId="0" applyFont="1" applyBorder="1" applyAlignment="1">
      <alignment wrapText="1"/>
    </xf>
    <xf numFmtId="164" fontId="3" fillId="11" borderId="7" xfId="0" applyNumberFormat="1" applyFont="1" applyFill="1" applyBorder="1" applyAlignment="1">
      <alignment horizontal="center" vertical="center"/>
    </xf>
    <xf numFmtId="0" fontId="3" fillId="2" borderId="65" xfId="0" applyFont="1" applyFill="1" applyBorder="1"/>
    <xf numFmtId="0" fontId="3" fillId="2" borderId="65" xfId="0" applyFont="1" applyFill="1" applyBorder="1" applyAlignment="1">
      <alignment horizontal="center" vertical="top" wrapText="1"/>
    </xf>
    <xf numFmtId="3" fontId="3" fillId="0" borderId="67" xfId="0" applyNumberFormat="1" applyFont="1" applyBorder="1" applyAlignment="1">
      <alignment horizontal="center"/>
    </xf>
    <xf numFmtId="3" fontId="3" fillId="0" borderId="45" xfId="0" applyNumberFormat="1" applyFont="1" applyBorder="1"/>
    <xf numFmtId="0" fontId="8" fillId="0" borderId="6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164" fontId="0" fillId="7" borderId="47" xfId="0" applyNumberFormat="1" applyFont="1" applyFill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8" fillId="5" borderId="47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97AC5F40-5923-4A99-8621-EF56E2E7D5DD}"/>
    <cellStyle name="Normální 5" xfId="2" xr:uid="{0B041ABD-782E-4713-85AA-3B25F3F87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8"/>
  <sheetViews>
    <sheetView showGridLines="0" tabSelected="1" zoomScale="85" zoomScaleNormal="85" workbookViewId="0">
      <selection activeCell="M16" sqref="M16"/>
    </sheetView>
  </sheetViews>
  <sheetFormatPr defaultColWidth="12.625" defaultRowHeight="15" customHeight="1" x14ac:dyDescent="0.2"/>
  <cols>
    <col min="1" max="1" width="4.5" customWidth="1"/>
    <col min="2" max="2" width="12.5" customWidth="1"/>
    <col min="3" max="3" width="34.75" customWidth="1"/>
    <col min="4" max="4" width="52.25" customWidth="1"/>
    <col min="5" max="5" width="9" customWidth="1"/>
    <col min="6" max="6" width="5.125" customWidth="1"/>
    <col min="7" max="7" width="23.5" customWidth="1"/>
    <col min="8" max="8" width="19.75" customWidth="1"/>
    <col min="9" max="9" width="13.625" customWidth="1"/>
    <col min="10" max="10" width="14.5" customWidth="1"/>
    <col min="11" max="12" width="7.625" customWidth="1"/>
  </cols>
  <sheetData>
    <row r="1" spans="1:12" s="32" customFormat="1" ht="23.25" x14ac:dyDescent="0.35">
      <c r="A1" s="33" t="s">
        <v>24</v>
      </c>
      <c r="B1" s="34"/>
    </row>
    <row r="2" spans="1:12" s="32" customFormat="1" ht="18.75" customHeight="1" x14ac:dyDescent="0.3">
      <c r="A2" s="35"/>
      <c r="B2" s="2"/>
    </row>
    <row r="3" spans="1:12" s="32" customFormat="1" ht="18.75" customHeight="1" x14ac:dyDescent="0.3">
      <c r="A3" s="36"/>
      <c r="B3" s="37" t="s">
        <v>9</v>
      </c>
    </row>
    <row r="4" spans="1:12" s="32" customFormat="1" ht="18.75" customHeight="1" x14ac:dyDescent="0.3">
      <c r="A4" s="34"/>
      <c r="B4" s="2"/>
    </row>
    <row r="5" spans="1:12" s="32" customFormat="1" ht="15" customHeight="1" thickBot="1" x14ac:dyDescent="0.35">
      <c r="A5" s="38" t="s">
        <v>10</v>
      </c>
      <c r="B5" s="31"/>
    </row>
    <row r="6" spans="1:12" ht="15" customHeight="1" x14ac:dyDescent="0.25">
      <c r="A6" s="111" t="s">
        <v>1</v>
      </c>
      <c r="B6" s="39"/>
      <c r="C6" s="113" t="s">
        <v>11</v>
      </c>
      <c r="D6" s="114"/>
      <c r="E6" s="101" t="s">
        <v>12</v>
      </c>
      <c r="F6" s="101" t="s">
        <v>0</v>
      </c>
      <c r="G6" s="99" t="s">
        <v>13</v>
      </c>
      <c r="H6" s="99" t="s">
        <v>15</v>
      </c>
      <c r="I6" s="99" t="s">
        <v>16</v>
      </c>
      <c r="J6" s="97" t="s">
        <v>5</v>
      </c>
      <c r="K6" s="1"/>
      <c r="L6" s="1"/>
    </row>
    <row r="7" spans="1:12" ht="46.5" customHeight="1" thickBot="1" x14ac:dyDescent="0.3">
      <c r="A7" s="112"/>
      <c r="B7" s="40" t="s">
        <v>2</v>
      </c>
      <c r="C7" s="41" t="s">
        <v>3</v>
      </c>
      <c r="D7" s="41" t="s">
        <v>14</v>
      </c>
      <c r="E7" s="102"/>
      <c r="F7" s="115"/>
      <c r="G7" s="102"/>
      <c r="H7" s="107"/>
      <c r="I7" s="100"/>
      <c r="J7" s="98"/>
      <c r="K7" s="1"/>
      <c r="L7" s="1"/>
    </row>
    <row r="8" spans="1:12" s="14" customFormat="1" ht="15.75" customHeight="1" thickTop="1" x14ac:dyDescent="0.25">
      <c r="A8" s="116">
        <v>1</v>
      </c>
      <c r="B8" s="103" t="s">
        <v>25</v>
      </c>
      <c r="C8" s="61" t="s">
        <v>17</v>
      </c>
      <c r="D8" s="51">
        <v>2230</v>
      </c>
      <c r="E8" s="87" t="s">
        <v>52</v>
      </c>
      <c r="F8" s="17">
        <v>1</v>
      </c>
      <c r="G8" s="23"/>
      <c r="H8" s="23"/>
      <c r="I8" s="42">
        <v>0</v>
      </c>
      <c r="J8" s="44">
        <f>SUM(I8*F8)</f>
        <v>0</v>
      </c>
      <c r="K8" s="1"/>
      <c r="L8" s="1"/>
    </row>
    <row r="9" spans="1:12" s="14" customFormat="1" ht="18.75" customHeight="1" x14ac:dyDescent="0.25">
      <c r="A9" s="79"/>
      <c r="B9" s="81"/>
      <c r="C9" s="10" t="s">
        <v>26</v>
      </c>
      <c r="D9" s="11" t="s">
        <v>27</v>
      </c>
      <c r="E9" s="88"/>
      <c r="F9" s="83"/>
      <c r="G9" s="4"/>
      <c r="H9" s="108"/>
      <c r="I9" s="45"/>
      <c r="J9" s="69"/>
      <c r="K9" s="1"/>
      <c r="L9" s="1"/>
    </row>
    <row r="10" spans="1:12" s="14" customFormat="1" x14ac:dyDescent="0.25">
      <c r="A10" s="79"/>
      <c r="B10" s="81"/>
      <c r="C10" s="10" t="s">
        <v>28</v>
      </c>
      <c r="D10" s="11" t="s">
        <v>23</v>
      </c>
      <c r="E10" s="88"/>
      <c r="F10" s="84"/>
      <c r="G10" s="3"/>
      <c r="H10" s="109"/>
      <c r="I10" s="45"/>
      <c r="J10" s="69"/>
      <c r="K10" s="1"/>
      <c r="L10" s="1"/>
    </row>
    <row r="11" spans="1:12" s="14" customFormat="1" ht="18.75" customHeight="1" x14ac:dyDescent="0.25">
      <c r="A11" s="79"/>
      <c r="B11" s="81"/>
      <c r="C11" s="10" t="s">
        <v>29</v>
      </c>
      <c r="D11" s="11" t="s">
        <v>30</v>
      </c>
      <c r="E11" s="88"/>
      <c r="F11" s="84"/>
      <c r="G11" s="4"/>
      <c r="H11" s="109"/>
      <c r="I11" s="45"/>
      <c r="J11" s="69"/>
      <c r="K11" s="1"/>
      <c r="L11" s="1"/>
    </row>
    <row r="12" spans="1:12" s="14" customFormat="1" ht="16.5" customHeight="1" x14ac:dyDescent="0.25">
      <c r="A12" s="79"/>
      <c r="B12" s="81"/>
      <c r="C12" s="10" t="s">
        <v>31</v>
      </c>
      <c r="D12" s="11" t="s">
        <v>55</v>
      </c>
      <c r="E12" s="88"/>
      <c r="F12" s="84"/>
      <c r="G12" s="3"/>
      <c r="H12" s="109"/>
      <c r="I12" s="45"/>
      <c r="J12" s="69"/>
      <c r="K12" s="1"/>
      <c r="L12" s="1"/>
    </row>
    <row r="13" spans="1:12" s="14" customFormat="1" ht="18" customHeight="1" x14ac:dyDescent="0.25">
      <c r="A13" s="79"/>
      <c r="B13" s="81"/>
      <c r="C13" s="10" t="s">
        <v>32</v>
      </c>
      <c r="D13" s="11" t="s">
        <v>56</v>
      </c>
      <c r="E13" s="88"/>
      <c r="F13" s="85"/>
      <c r="G13" s="3"/>
      <c r="H13" s="109"/>
      <c r="I13" s="45"/>
      <c r="J13" s="69"/>
      <c r="K13" s="1"/>
      <c r="L13" s="1"/>
    </row>
    <row r="14" spans="1:12" s="14" customFormat="1" ht="17.25" customHeight="1" x14ac:dyDescent="0.25">
      <c r="A14" s="123"/>
      <c r="B14" s="124"/>
      <c r="C14" s="125" t="s">
        <v>4</v>
      </c>
      <c r="D14" s="126" t="s">
        <v>53</v>
      </c>
      <c r="E14" s="88"/>
      <c r="F14" s="85"/>
      <c r="G14" s="128"/>
      <c r="H14" s="129"/>
      <c r="I14" s="130"/>
      <c r="J14" s="131"/>
      <c r="K14" s="1"/>
      <c r="L14" s="1"/>
    </row>
    <row r="15" spans="1:12" s="27" customFormat="1" ht="15.75" customHeight="1" x14ac:dyDescent="0.25">
      <c r="A15" s="79">
        <v>2</v>
      </c>
      <c r="B15" s="81" t="s">
        <v>25</v>
      </c>
      <c r="C15" s="121" t="s">
        <v>17</v>
      </c>
      <c r="D15" s="122">
        <v>10700</v>
      </c>
      <c r="E15" s="88"/>
      <c r="F15" s="17">
        <v>1</v>
      </c>
      <c r="G15" s="23"/>
      <c r="H15" s="23"/>
      <c r="I15" s="127">
        <v>0</v>
      </c>
      <c r="J15" s="44">
        <f>SUM(I15*F15)</f>
        <v>0</v>
      </c>
      <c r="K15" s="1"/>
      <c r="L15" s="1"/>
    </row>
    <row r="16" spans="1:12" s="27" customFormat="1" ht="18.75" customHeight="1" x14ac:dyDescent="0.25">
      <c r="A16" s="79"/>
      <c r="B16" s="81"/>
      <c r="C16" s="10" t="s">
        <v>26</v>
      </c>
      <c r="D16" s="11" t="s">
        <v>33</v>
      </c>
      <c r="E16" s="88"/>
      <c r="F16" s="83"/>
      <c r="G16" s="4"/>
      <c r="H16" s="108"/>
      <c r="I16" s="45"/>
      <c r="J16" s="69"/>
      <c r="K16" s="1"/>
      <c r="L16" s="1"/>
    </row>
    <row r="17" spans="1:12" s="27" customFormat="1" ht="18" customHeight="1" x14ac:dyDescent="0.25">
      <c r="A17" s="79"/>
      <c r="B17" s="81"/>
      <c r="C17" s="10" t="s">
        <v>28</v>
      </c>
      <c r="D17" s="11" t="s">
        <v>23</v>
      </c>
      <c r="E17" s="88"/>
      <c r="F17" s="84"/>
      <c r="G17" s="3"/>
      <c r="H17" s="109"/>
      <c r="I17" s="45"/>
      <c r="J17" s="69"/>
      <c r="K17" s="1"/>
      <c r="L17" s="1"/>
    </row>
    <row r="18" spans="1:12" s="27" customFormat="1" ht="18.75" customHeight="1" x14ac:dyDescent="0.25">
      <c r="A18" s="79"/>
      <c r="B18" s="81"/>
      <c r="C18" s="10" t="s">
        <v>29</v>
      </c>
      <c r="D18" s="11" t="s">
        <v>30</v>
      </c>
      <c r="E18" s="88"/>
      <c r="F18" s="84"/>
      <c r="G18" s="4"/>
      <c r="H18" s="109"/>
      <c r="I18" s="45"/>
      <c r="J18" s="69"/>
      <c r="K18" s="1"/>
      <c r="L18" s="1"/>
    </row>
    <row r="19" spans="1:12" s="27" customFormat="1" x14ac:dyDescent="0.25">
      <c r="A19" s="79"/>
      <c r="B19" s="81"/>
      <c r="C19" s="10" t="s">
        <v>31</v>
      </c>
      <c r="D19" s="11" t="s">
        <v>34</v>
      </c>
      <c r="E19" s="88"/>
      <c r="F19" s="84"/>
      <c r="G19" s="3"/>
      <c r="H19" s="109"/>
      <c r="I19" s="45"/>
      <c r="J19" s="69"/>
      <c r="K19" s="1"/>
      <c r="L19" s="1"/>
    </row>
    <row r="20" spans="1:12" s="27" customFormat="1" ht="18" customHeight="1" x14ac:dyDescent="0.25">
      <c r="A20" s="79"/>
      <c r="B20" s="81"/>
      <c r="C20" s="10" t="s">
        <v>32</v>
      </c>
      <c r="D20" s="11" t="s">
        <v>54</v>
      </c>
      <c r="E20" s="88"/>
      <c r="F20" s="85"/>
      <c r="G20" s="3"/>
      <c r="H20" s="109"/>
      <c r="I20" s="45"/>
      <c r="J20" s="69"/>
      <c r="K20" s="1"/>
      <c r="L20" s="1"/>
    </row>
    <row r="21" spans="1:12" s="27" customFormat="1" ht="18.75" customHeight="1" x14ac:dyDescent="0.25">
      <c r="A21" s="79"/>
      <c r="B21" s="81"/>
      <c r="C21" s="10" t="s">
        <v>35</v>
      </c>
      <c r="D21" s="117">
        <v>2</v>
      </c>
      <c r="E21" s="88"/>
      <c r="F21" s="85"/>
      <c r="G21" s="4"/>
      <c r="H21" s="109"/>
      <c r="I21" s="45"/>
      <c r="J21" s="69"/>
      <c r="K21" s="1"/>
      <c r="L21" s="1"/>
    </row>
    <row r="22" spans="1:12" s="27" customFormat="1" ht="20.25" customHeight="1" thickBot="1" x14ac:dyDescent="0.3">
      <c r="A22" s="80"/>
      <c r="B22" s="82"/>
      <c r="C22" s="18" t="s">
        <v>4</v>
      </c>
      <c r="D22" s="15" t="s">
        <v>53</v>
      </c>
      <c r="E22" s="89"/>
      <c r="F22" s="86"/>
      <c r="G22" s="19"/>
      <c r="H22" s="110"/>
      <c r="I22" s="46"/>
      <c r="J22" s="70"/>
      <c r="K22" s="1"/>
      <c r="L22" s="1"/>
    </row>
    <row r="23" spans="1:12" s="16" customFormat="1" ht="15.75" customHeight="1" thickTop="1" x14ac:dyDescent="0.25">
      <c r="A23" s="116">
        <v>3</v>
      </c>
      <c r="B23" s="103" t="s">
        <v>36</v>
      </c>
      <c r="C23" s="61" t="s">
        <v>17</v>
      </c>
      <c r="D23" s="51">
        <v>3300</v>
      </c>
      <c r="E23" s="94" t="s">
        <v>51</v>
      </c>
      <c r="F23" s="30">
        <v>2</v>
      </c>
      <c r="G23" s="62"/>
      <c r="H23" s="62"/>
      <c r="I23" s="43">
        <v>0</v>
      </c>
      <c r="J23" s="63">
        <f>SUM(I23*F23)</f>
        <v>0</v>
      </c>
      <c r="K23" s="1"/>
      <c r="L23" s="1"/>
    </row>
    <row r="24" spans="1:12" s="16" customFormat="1" ht="45" x14ac:dyDescent="0.25">
      <c r="A24" s="79"/>
      <c r="B24" s="81"/>
      <c r="C24" s="9" t="s">
        <v>8</v>
      </c>
      <c r="D24" s="6" t="s">
        <v>58</v>
      </c>
      <c r="E24" s="95"/>
      <c r="F24" s="104"/>
      <c r="G24" s="4"/>
      <c r="H24" s="108"/>
      <c r="I24" s="45"/>
      <c r="J24" s="69"/>
      <c r="K24" s="1"/>
      <c r="L24" s="1"/>
    </row>
    <row r="25" spans="1:12" s="16" customFormat="1" ht="30" x14ac:dyDescent="0.25">
      <c r="A25" s="79"/>
      <c r="B25" s="81"/>
      <c r="C25" s="12" t="s">
        <v>37</v>
      </c>
      <c r="D25" s="7" t="s">
        <v>38</v>
      </c>
      <c r="E25" s="95"/>
      <c r="F25" s="105"/>
      <c r="G25" s="5"/>
      <c r="H25" s="109"/>
      <c r="I25" s="45"/>
      <c r="J25" s="69"/>
      <c r="K25" s="1"/>
      <c r="L25" s="1"/>
    </row>
    <row r="26" spans="1:12" s="16" customFormat="1" ht="30" x14ac:dyDescent="0.25">
      <c r="A26" s="79"/>
      <c r="B26" s="81"/>
      <c r="C26" s="13" t="s">
        <v>39</v>
      </c>
      <c r="D26" s="8" t="s">
        <v>40</v>
      </c>
      <c r="E26" s="95"/>
      <c r="F26" s="105"/>
      <c r="G26" s="5"/>
      <c r="H26" s="109"/>
      <c r="I26" s="45"/>
      <c r="J26" s="69"/>
      <c r="K26" s="1"/>
      <c r="L26" s="1"/>
    </row>
    <row r="27" spans="1:12" s="16" customFormat="1" ht="30" x14ac:dyDescent="0.25">
      <c r="A27" s="79"/>
      <c r="B27" s="81"/>
      <c r="C27" s="9" t="s">
        <v>41</v>
      </c>
      <c r="D27" s="6" t="s">
        <v>42</v>
      </c>
      <c r="E27" s="95"/>
      <c r="F27" s="105"/>
      <c r="G27" s="5"/>
      <c r="H27" s="109"/>
      <c r="I27" s="45"/>
      <c r="J27" s="69"/>
      <c r="K27" s="1"/>
      <c r="L27" s="1"/>
    </row>
    <row r="28" spans="1:12" s="20" customFormat="1" ht="17.25" customHeight="1" x14ac:dyDescent="0.25">
      <c r="A28" s="79"/>
      <c r="B28" s="81"/>
      <c r="C28" s="9" t="s">
        <v>43</v>
      </c>
      <c r="D28" s="6" t="s">
        <v>57</v>
      </c>
      <c r="E28" s="95"/>
      <c r="F28" s="105"/>
      <c r="G28" s="5"/>
      <c r="H28" s="109"/>
      <c r="I28" s="45"/>
      <c r="J28" s="69"/>
      <c r="K28" s="1"/>
      <c r="L28" s="1"/>
    </row>
    <row r="29" spans="1:12" s="27" customFormat="1" ht="16.5" customHeight="1" thickBot="1" x14ac:dyDescent="0.3">
      <c r="A29" s="80"/>
      <c r="B29" s="82"/>
      <c r="C29" s="18" t="s">
        <v>4</v>
      </c>
      <c r="D29" s="15" t="s">
        <v>6</v>
      </c>
      <c r="E29" s="96"/>
      <c r="F29" s="106"/>
      <c r="G29" s="19"/>
      <c r="H29" s="110"/>
      <c r="I29" s="46"/>
      <c r="J29" s="70"/>
      <c r="K29" s="1"/>
      <c r="L29" s="1"/>
    </row>
    <row r="30" spans="1:12" s="21" customFormat="1" ht="15.75" customHeight="1" thickTop="1" x14ac:dyDescent="0.25">
      <c r="A30" s="132">
        <v>4</v>
      </c>
      <c r="B30" s="133" t="s">
        <v>7</v>
      </c>
      <c r="C30" s="61" t="s">
        <v>17</v>
      </c>
      <c r="D30" s="61">
        <v>620</v>
      </c>
      <c r="E30" s="118" t="s">
        <v>49</v>
      </c>
      <c r="F30" s="62">
        <v>2</v>
      </c>
      <c r="G30" s="62"/>
      <c r="H30" s="62"/>
      <c r="I30" s="134">
        <v>0</v>
      </c>
      <c r="J30" s="63">
        <f>SUM(I30*F30)</f>
        <v>0</v>
      </c>
    </row>
    <row r="31" spans="1:12" s="21" customFormat="1" ht="15.75" thickBot="1" x14ac:dyDescent="0.3">
      <c r="A31" s="92"/>
      <c r="B31" s="93"/>
      <c r="C31" s="64" t="s">
        <v>45</v>
      </c>
      <c r="D31" s="65" t="s">
        <v>59</v>
      </c>
      <c r="E31" s="119"/>
      <c r="F31" s="66"/>
      <c r="G31" s="67"/>
      <c r="H31" s="68"/>
      <c r="I31" s="135"/>
      <c r="J31" s="72"/>
    </row>
    <row r="32" spans="1:12" s="21" customFormat="1" ht="15.75" customHeight="1" thickTop="1" x14ac:dyDescent="0.25">
      <c r="A32" s="132">
        <v>5</v>
      </c>
      <c r="B32" s="133" t="s">
        <v>44</v>
      </c>
      <c r="C32" s="61" t="s">
        <v>17</v>
      </c>
      <c r="D32" s="61">
        <v>6200</v>
      </c>
      <c r="E32" s="118" t="s">
        <v>50</v>
      </c>
      <c r="F32" s="62">
        <v>1</v>
      </c>
      <c r="G32" s="62"/>
      <c r="H32" s="136"/>
      <c r="I32" s="134">
        <v>0</v>
      </c>
      <c r="J32" s="63">
        <f>SUM(I32*F32)</f>
        <v>0</v>
      </c>
    </row>
    <row r="33" spans="1:10" s="21" customFormat="1" ht="18.75" customHeight="1" x14ac:dyDescent="0.25">
      <c r="A33" s="91"/>
      <c r="B33" s="90"/>
      <c r="C33" s="24" t="s">
        <v>46</v>
      </c>
      <c r="D33" s="29" t="s">
        <v>47</v>
      </c>
      <c r="E33" s="120"/>
      <c r="F33" s="25"/>
      <c r="G33" s="26"/>
      <c r="H33" s="50"/>
      <c r="I33" s="48"/>
      <c r="J33" s="71"/>
    </row>
    <row r="34" spans="1:10" s="27" customFormat="1" ht="15.75" customHeight="1" x14ac:dyDescent="0.25">
      <c r="A34" s="91">
        <v>6</v>
      </c>
      <c r="B34" s="90" t="s">
        <v>7</v>
      </c>
      <c r="C34" s="22" t="s">
        <v>17</v>
      </c>
      <c r="D34" s="22">
        <v>1950</v>
      </c>
      <c r="E34" s="120"/>
      <c r="F34" s="23">
        <v>2</v>
      </c>
      <c r="G34" s="23"/>
      <c r="H34" s="49"/>
      <c r="I34" s="47">
        <v>0</v>
      </c>
      <c r="J34" s="44">
        <f>SUM(I34*F34)</f>
        <v>0</v>
      </c>
    </row>
    <row r="35" spans="1:10" s="27" customFormat="1" ht="19.5" customHeight="1" thickBot="1" x14ac:dyDescent="0.3">
      <c r="A35" s="92"/>
      <c r="B35" s="93"/>
      <c r="C35" s="64" t="s">
        <v>46</v>
      </c>
      <c r="D35" s="65" t="s">
        <v>48</v>
      </c>
      <c r="E35" s="119"/>
      <c r="F35" s="66"/>
      <c r="G35" s="67"/>
      <c r="H35" s="68"/>
      <c r="I35" s="135"/>
      <c r="J35" s="72"/>
    </row>
    <row r="36" spans="1:10" ht="21" customHeight="1" thickTop="1" x14ac:dyDescent="0.25">
      <c r="A36" s="73" t="s">
        <v>18</v>
      </c>
      <c r="B36" s="74"/>
      <c r="C36" s="74"/>
      <c r="D36" s="52">
        <f>SUM(D8*F8+D15*F15+D23*F23+D30*F30+D32*F32+D34*F34)</f>
        <v>30870</v>
      </c>
      <c r="E36" s="73" t="s">
        <v>19</v>
      </c>
      <c r="F36" s="74"/>
      <c r="G36" s="74"/>
      <c r="H36" s="59"/>
      <c r="I36" s="60"/>
      <c r="J36" s="53">
        <f>SUM(J8:J35)</f>
        <v>0</v>
      </c>
    </row>
    <row r="37" spans="1:10" ht="15.75" customHeight="1" thickBot="1" x14ac:dyDescent="0.25">
      <c r="A37" s="77"/>
      <c r="B37" s="78"/>
      <c r="C37" s="78"/>
      <c r="D37" s="54"/>
      <c r="E37" s="75" t="s">
        <v>20</v>
      </c>
      <c r="F37" s="76"/>
      <c r="G37" s="76"/>
      <c r="H37" s="56"/>
      <c r="I37" s="57"/>
      <c r="J37" s="55">
        <f>SUM(J36*1.21)</f>
        <v>0</v>
      </c>
    </row>
    <row r="38" spans="1:10" ht="15.75" customHeight="1" x14ac:dyDescent="0.2">
      <c r="E38" s="27"/>
    </row>
    <row r="39" spans="1:10" ht="15.75" customHeight="1" x14ac:dyDescent="0.2">
      <c r="E39" s="27"/>
    </row>
    <row r="40" spans="1:10" ht="15.75" customHeight="1" x14ac:dyDescent="0.2">
      <c r="E40" s="27"/>
    </row>
    <row r="41" spans="1:10" ht="15.75" customHeight="1" x14ac:dyDescent="0.2">
      <c r="E41" s="27"/>
    </row>
    <row r="42" spans="1:10" ht="15.75" customHeight="1" x14ac:dyDescent="0.2">
      <c r="E42" s="27"/>
    </row>
    <row r="43" spans="1:10" ht="15.75" customHeight="1" x14ac:dyDescent="0.2">
      <c r="G43" s="28"/>
      <c r="H43" s="28"/>
      <c r="I43" s="28"/>
    </row>
    <row r="44" spans="1:10" ht="15.75" customHeight="1" x14ac:dyDescent="0.2">
      <c r="G44" s="28"/>
      <c r="H44" s="28"/>
      <c r="I44" s="28"/>
    </row>
    <row r="45" spans="1:10" ht="15.75" customHeight="1" x14ac:dyDescent="0.2"/>
    <row r="46" spans="1:10" ht="15.75" customHeight="1" x14ac:dyDescent="0.2"/>
    <row r="47" spans="1:10" ht="15.75" customHeight="1" x14ac:dyDescent="0.25">
      <c r="G47" s="58" t="s">
        <v>21</v>
      </c>
      <c r="H47" s="34"/>
      <c r="I47" s="34"/>
    </row>
    <row r="48" spans="1:10" ht="15.75" customHeight="1" x14ac:dyDescent="0.25">
      <c r="G48" s="58" t="s">
        <v>22</v>
      </c>
      <c r="H48" s="34"/>
      <c r="I48" s="34"/>
    </row>
    <row r="49" spans="7:9" ht="15.75" customHeight="1" x14ac:dyDescent="0.25">
      <c r="G49" s="34"/>
      <c r="H49" s="34"/>
      <c r="I49" s="34"/>
    </row>
    <row r="50" spans="7:9" ht="15.75" customHeight="1" x14ac:dyDescent="0.2"/>
    <row r="51" spans="7:9" ht="15.75" customHeight="1" x14ac:dyDescent="0.2"/>
    <row r="52" spans="7:9" ht="15.75" customHeight="1" x14ac:dyDescent="0.2"/>
    <row r="53" spans="7:9" ht="15.75" customHeight="1" x14ac:dyDescent="0.2"/>
    <row r="54" spans="7:9" ht="15.75" customHeight="1" x14ac:dyDescent="0.2"/>
    <row r="55" spans="7:9" ht="15.75" customHeight="1" x14ac:dyDescent="0.2"/>
    <row r="56" spans="7:9" ht="15.75" customHeight="1" x14ac:dyDescent="0.2"/>
    <row r="57" spans="7:9" ht="15.75" customHeight="1" x14ac:dyDescent="0.2"/>
    <row r="58" spans="7:9" ht="15.75" customHeight="1" x14ac:dyDescent="0.2"/>
    <row r="59" spans="7:9" ht="15.75" customHeight="1" x14ac:dyDescent="0.2"/>
    <row r="60" spans="7:9" ht="15.75" customHeight="1" x14ac:dyDescent="0.2"/>
    <row r="61" spans="7:9" ht="15.75" customHeight="1" x14ac:dyDescent="0.2"/>
    <row r="62" spans="7:9" ht="15.75" customHeight="1" x14ac:dyDescent="0.2"/>
    <row r="63" spans="7:9" ht="15.75" customHeight="1" x14ac:dyDescent="0.2"/>
    <row r="64" spans="7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</sheetData>
  <mergeCells count="34">
    <mergeCell ref="G6:G7"/>
    <mergeCell ref="A23:A29"/>
    <mergeCell ref="E23:E29"/>
    <mergeCell ref="E30:E31"/>
    <mergeCell ref="E32:E35"/>
    <mergeCell ref="B32:B33"/>
    <mergeCell ref="A34:A35"/>
    <mergeCell ref="J6:J7"/>
    <mergeCell ref="I6:I7"/>
    <mergeCell ref="E6:E7"/>
    <mergeCell ref="B23:B29"/>
    <mergeCell ref="F24:F29"/>
    <mergeCell ref="B8:B14"/>
    <mergeCell ref="F9:F14"/>
    <mergeCell ref="H6:H7"/>
    <mergeCell ref="H9:H14"/>
    <mergeCell ref="H16:H22"/>
    <mergeCell ref="H24:H29"/>
    <mergeCell ref="A6:A7"/>
    <mergeCell ref="C6:D6"/>
    <mergeCell ref="F6:F7"/>
    <mergeCell ref="E36:G36"/>
    <mergeCell ref="E37:G37"/>
    <mergeCell ref="A36:C36"/>
    <mergeCell ref="A37:C37"/>
    <mergeCell ref="A15:A22"/>
    <mergeCell ref="B15:B22"/>
    <mergeCell ref="F16:F22"/>
    <mergeCell ref="E8:E22"/>
    <mergeCell ref="A8:A14"/>
    <mergeCell ref="B34:B35"/>
    <mergeCell ref="A30:A31"/>
    <mergeCell ref="B30:B31"/>
    <mergeCell ref="A32:A33"/>
  </mergeCells>
  <pageMargins left="0.23622047244094491" right="0.23622047244094491" top="0.74803149606299213" bottom="0.7480314960629921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2023-07-25T09:11:15Z</cp:lastPrinted>
  <dcterms:created xsi:type="dcterms:W3CDTF">2020-11-16T14:38:57Z</dcterms:created>
  <dcterms:modified xsi:type="dcterms:W3CDTF">2023-10-27T12:56:18Z</dcterms:modified>
</cp:coreProperties>
</file>