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/>
  <bookViews>
    <workbookView xWindow="0" yWindow="0" windowWidth="28800" windowHeight="1210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<sst xmlns="http://schemas.openxmlformats.org/spreadsheetml/2006/main" count="89" uniqueCount="70">
  <si>
    <t>KUSY</t>
  </si>
  <si>
    <t>Č.</t>
  </si>
  <si>
    <t>NÁZEV</t>
  </si>
  <si>
    <t>PARAMETR</t>
  </si>
  <si>
    <t>Záruka</t>
  </si>
  <si>
    <t>Nabídková cena celkem v Kč bez DPH</t>
  </si>
  <si>
    <t>min. 24 měs.</t>
  </si>
  <si>
    <t>Funkce</t>
  </si>
  <si>
    <t>Rozměry</t>
  </si>
  <si>
    <t>Připojení</t>
  </si>
  <si>
    <t>Rozhraní</t>
  </si>
  <si>
    <t>Tonery</t>
  </si>
  <si>
    <t>Tiskárna</t>
  </si>
  <si>
    <t>Tisk</t>
  </si>
  <si>
    <t>barevný</t>
  </si>
  <si>
    <t>Technologie</t>
  </si>
  <si>
    <t>inkoustová</t>
  </si>
  <si>
    <t>AirPrint</t>
  </si>
  <si>
    <t>Barevné náplně</t>
  </si>
  <si>
    <t>oddělené</t>
  </si>
  <si>
    <t>LAN, WIFI</t>
  </si>
  <si>
    <t>Formáty</t>
  </si>
  <si>
    <t>A1, A2, A3, A4, B1, B2, B3, B4, 24"</t>
  </si>
  <si>
    <t>Tiskové rozlišení</t>
  </si>
  <si>
    <t>min. 2400x1200DPI</t>
  </si>
  <si>
    <t>Záložní zdroj</t>
  </si>
  <si>
    <t>Výkon</t>
  </si>
  <si>
    <t>min. 1000VA/ 600W</t>
  </si>
  <si>
    <t>Hmotnost</t>
  </si>
  <si>
    <t>max. 25kg</t>
  </si>
  <si>
    <t>Displej</t>
  </si>
  <si>
    <t>max. 440x410x90mm (výška 2U- možnost montáže do racku)</t>
  </si>
  <si>
    <t>regulace nabíjecího napětí v závoslosti na teplotě baterie</t>
  </si>
  <si>
    <t>Výstupní napětí</t>
  </si>
  <si>
    <t>230V</t>
  </si>
  <si>
    <t>Skutečný/ zdánlivý výkon</t>
  </si>
  <si>
    <t>min. 280W/ 450VA</t>
  </si>
  <si>
    <t>Napájení</t>
  </si>
  <si>
    <t>Line interactive</t>
  </si>
  <si>
    <t>Záložní doba</t>
  </si>
  <si>
    <t>při 100% / 50% zátěži min. 6min / 19min</t>
  </si>
  <si>
    <t>Rozhraní/ ochrana</t>
  </si>
  <si>
    <t>Velikost</t>
  </si>
  <si>
    <t>rack 1U</t>
  </si>
  <si>
    <t>max. 440x50x390mm, hmotnost max. 15kg</t>
  </si>
  <si>
    <t>Takto podbarvená pole dodavatel povinně vyplní</t>
  </si>
  <si>
    <t>Zadavatel stanovuje tyto minimální technické požadavky:</t>
  </si>
  <si>
    <t>Příloha ke kupní smlouvě - Technická specifikace k VZ "Dodávka UPS, tiskárny a tonerů"</t>
  </si>
  <si>
    <t>POŽADOVANÉ PARAMETRY</t>
  </si>
  <si>
    <t>ČÍSLO OBJ. UJF</t>
  </si>
  <si>
    <t>KONKRÉTNÍ PARAMETRY NABÍZENÉHO ZAŘÍZENÍ, příp. SPLNĚNÍ ANO/NE</t>
  </si>
  <si>
    <t>POPIS, PŘEDPOKLÁDANÁ HODNOTA V KČ BEZ DPH</t>
  </si>
  <si>
    <t>typ/model vedoucí k idetifikaci nabízeného řešení (např. part number, katalogové číslo, apod.)</t>
  </si>
  <si>
    <t>Nabídková cena za ks v Kč bez DPH</t>
  </si>
  <si>
    <t>Předpokládaná hodnota za ks</t>
  </si>
  <si>
    <t>23100506
ONF</t>
  </si>
  <si>
    <t>23100517
OU</t>
  </si>
  <si>
    <t>Předpokládaná hodnota v Kč bez DPH</t>
  </si>
  <si>
    <t>Nabídková cena v Kč bez DPH</t>
  </si>
  <si>
    <t>Nabídková cena v Kč s DPH</t>
  </si>
  <si>
    <t>__________________________________________</t>
  </si>
  <si>
    <t>podpis oprávněné osoby dodavatele</t>
  </si>
  <si>
    <t>min. 1x USB, min. 1x sériový RJ45 LAN, min. 1x RS-232, min. 2x IEC Jum., min. 4x IEC 320 C13</t>
  </si>
  <si>
    <t>ano</t>
  </si>
  <si>
    <t>min. 4x IEC 320 C13, min. 2x IEC Jum., ochrana datové sítě RJ45, ochrana telefonní sítě RJ11, ochrana síťového kabelu, RS-232</t>
  </si>
  <si>
    <t xml:space="preserve">pro tiskárnu viz položka č. 3 výše </t>
  </si>
  <si>
    <r>
      <rPr>
        <sz val="11"/>
        <color rgb="FF000000"/>
        <rFont val="Calibri"/>
        <family val="2"/>
      </rPr>
      <t>černá, min. 80ml,</t>
    </r>
    <r>
      <rPr>
        <b/>
        <sz val="11"/>
        <color rgb="FF000000"/>
        <rFont val="Calibri"/>
        <family val="2"/>
      </rPr>
      <t xml:space="preserve"> originální</t>
    </r>
  </si>
  <si>
    <r>
      <rPr>
        <sz val="11"/>
        <color rgb="FF000000"/>
        <rFont val="Calibri"/>
        <family val="2"/>
      </rPr>
      <t>žlutá, min. 50ml,</t>
    </r>
    <r>
      <rPr>
        <b/>
        <sz val="11"/>
        <color rgb="FF000000"/>
        <rFont val="Calibri"/>
        <family val="2"/>
      </rPr>
      <t xml:space="preserve"> originální</t>
    </r>
  </si>
  <si>
    <r>
      <rPr>
        <sz val="11"/>
        <color rgb="FF000000"/>
        <rFont val="Calibri"/>
        <family val="2"/>
      </rPr>
      <t xml:space="preserve">purpurová, min. 50ml, </t>
    </r>
    <r>
      <rPr>
        <b/>
        <sz val="11"/>
        <color rgb="FF000000"/>
        <rFont val="Calibri"/>
        <family val="2"/>
      </rPr>
      <t>originální</t>
    </r>
  </si>
  <si>
    <r>
      <rPr>
        <sz val="11"/>
        <color rgb="FF000000"/>
        <rFont val="Calibri"/>
        <family val="2"/>
      </rPr>
      <t xml:space="preserve">azurová, min. 50ml, </t>
    </r>
    <r>
      <rPr>
        <b/>
        <sz val="11"/>
        <color rgb="FF000000"/>
        <rFont val="Calibri"/>
        <family val="2"/>
      </rPr>
      <t>originální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</si>
</sst>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21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4" tint="-0.4999699890613556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rgb="FF7030A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/>
      <top/>
      <bottom style="thin"/>
    </border>
    <border>
      <left/>
      <right style="thin">
        <color rgb="FF000000"/>
      </right>
      <top style="double"/>
      <bottom style="thin">
        <color rgb="FF000000"/>
      </bottom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double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double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>
        <color rgb="FF000000"/>
      </left>
      <right style="medium"/>
      <top style="double"/>
      <bottom style="thin">
        <color rgb="FF000000"/>
      </bottom>
    </border>
    <border>
      <left style="thin"/>
      <right style="thin"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thin">
        <color rgb="FF000000"/>
      </top>
      <bottom style="thin"/>
    </border>
    <border>
      <left/>
      <right style="medium"/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double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double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n">
        <color rgb="FF000000"/>
      </right>
      <top style="thin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medium"/>
      <right style="thin">
        <color rgb="FF000000"/>
      </right>
      <top style="double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23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10" fillId="0" borderId="4" xfId="20" applyFont="1" applyBorder="1" applyAlignment="1">
      <alignment vertical="top"/>
      <protection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wrapText="1"/>
    </xf>
    <xf numFmtId="0" fontId="11" fillId="0" borderId="7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0" fillId="0" borderId="4" xfId="20" applyFont="1" applyBorder="1" applyAlignment="1">
      <alignment vertical="center"/>
      <protection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9" xfId="0" applyFont="1" applyBorder="1" applyAlignment="1">
      <alignment wrapText="1"/>
    </xf>
    <xf numFmtId="0" fontId="0" fillId="0" borderId="0" xfId="0" applyFont="1" applyAlignment="1">
      <alignment/>
    </xf>
    <xf numFmtId="0" fontId="6" fillId="3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3" fillId="2" borderId="9" xfId="0" applyFont="1" applyFill="1" applyBorder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4" fillId="4" borderId="5" xfId="0" applyNumberFormat="1" applyFont="1" applyFill="1" applyBorder="1" applyAlignment="1">
      <alignment/>
    </xf>
    <xf numFmtId="0" fontId="4" fillId="4" borderId="1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164" fontId="9" fillId="5" borderId="11" xfId="0" applyNumberFormat="1" applyFont="1" applyFill="1" applyBorder="1" applyAlignment="1">
      <alignment vertical="center" wrapText="1"/>
    </xf>
    <xf numFmtId="0" fontId="0" fillId="6" borderId="5" xfId="0" applyFont="1" applyFill="1" applyBorder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5" xfId="0" applyFont="1" applyBorder="1" applyAlignment="1">
      <alignment wrapText="1"/>
    </xf>
    <xf numFmtId="0" fontId="6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12" fillId="0" borderId="0" xfId="0" applyFont="1" applyFill="1"/>
    <xf numFmtId="0" fontId="3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3" fillId="7" borderId="1" xfId="0" applyFont="1" applyFill="1" applyBorder="1"/>
    <xf numFmtId="0" fontId="13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8" borderId="13" xfId="0" applyFont="1" applyFill="1" applyBorder="1" applyAlignment="1">
      <alignment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164" fontId="3" fillId="9" borderId="10" xfId="0" applyNumberFormat="1" applyFont="1" applyFill="1" applyBorder="1" applyAlignment="1">
      <alignment horizontal="center" vertical="center"/>
    </xf>
    <xf numFmtId="164" fontId="3" fillId="9" borderId="15" xfId="0" applyNumberFormat="1" applyFont="1" applyFill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64" fontId="0" fillId="10" borderId="11" xfId="0" applyNumberFormat="1" applyFont="1" applyFill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8" fillId="4" borderId="11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top"/>
    </xf>
    <xf numFmtId="6" fontId="6" fillId="11" borderId="19" xfId="0" applyNumberFormat="1" applyFont="1" applyFill="1" applyBorder="1" applyAlignment="1">
      <alignment wrapText="1"/>
    </xf>
    <xf numFmtId="6" fontId="6" fillId="11" borderId="20" xfId="0" applyNumberFormat="1" applyFont="1" applyFill="1" applyBorder="1" applyAlignment="1">
      <alignment wrapText="1"/>
    </xf>
    <xf numFmtId="164" fontId="17" fillId="12" borderId="7" xfId="0" applyNumberFormat="1" applyFont="1" applyFill="1" applyBorder="1" applyAlignment="1">
      <alignment horizontal="center" wrapText="1"/>
    </xf>
    <xf numFmtId="164" fontId="19" fillId="13" borderId="21" xfId="0" applyNumberFormat="1" applyFont="1" applyFill="1" applyBorder="1" applyAlignment="1">
      <alignment horizontal="center" vertical="center" wrapText="1"/>
    </xf>
    <xf numFmtId="164" fontId="19" fillId="13" borderId="22" xfId="0" applyNumberFormat="1" applyFont="1" applyFill="1" applyBorder="1" applyAlignment="1">
      <alignment horizontal="center" vertical="center" wrapText="1"/>
    </xf>
    <xf numFmtId="164" fontId="19" fillId="13" borderId="23" xfId="0" applyNumberFormat="1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vertical="center" wrapText="1"/>
    </xf>
    <xf numFmtId="0" fontId="20" fillId="13" borderId="25" xfId="0" applyFont="1" applyFill="1" applyBorder="1" applyAlignment="1">
      <alignment vertical="center" wrapText="1"/>
    </xf>
    <xf numFmtId="0" fontId="3" fillId="0" borderId="0" xfId="21" applyFont="1" applyAlignment="1">
      <alignment vertical="center"/>
      <protection/>
    </xf>
    <xf numFmtId="164" fontId="18" fillId="13" borderId="8" xfId="0" applyNumberFormat="1" applyFont="1" applyFill="1" applyBorder="1" applyAlignment="1">
      <alignment vertical="center" wrapText="1"/>
    </xf>
    <xf numFmtId="164" fontId="18" fillId="13" borderId="26" xfId="0" applyNumberFormat="1" applyFont="1" applyFill="1" applyBorder="1" applyAlignment="1">
      <alignment vertical="center" wrapText="1"/>
    </xf>
    <xf numFmtId="164" fontId="4" fillId="4" borderId="27" xfId="0" applyNumberFormat="1" applyFont="1" applyFill="1" applyBorder="1" applyAlignment="1">
      <alignment/>
    </xf>
    <xf numFmtId="0" fontId="4" fillId="4" borderId="28" xfId="0" applyFont="1" applyFill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/>
    </xf>
    <xf numFmtId="0" fontId="4" fillId="0" borderId="30" xfId="0" applyFont="1" applyBorder="1" applyAlignment="1">
      <alignment wrapText="1"/>
    </xf>
    <xf numFmtId="164" fontId="9" fillId="5" borderId="31" xfId="0" applyNumberFormat="1" applyFont="1" applyFill="1" applyBorder="1" applyAlignment="1">
      <alignment vertical="center" wrapText="1"/>
    </xf>
    <xf numFmtId="0" fontId="0" fillId="6" borderId="30" xfId="0" applyFont="1" applyFill="1" applyBorder="1"/>
    <xf numFmtId="0" fontId="8" fillId="10" borderId="32" xfId="0" applyFont="1" applyFill="1" applyBorder="1" applyAlignment="1">
      <alignment horizontal="center" vertical="top"/>
    </xf>
    <xf numFmtId="3" fontId="0" fillId="0" borderId="33" xfId="0" applyNumberFormat="1" applyFont="1" applyBorder="1"/>
    <xf numFmtId="3" fontId="3" fillId="0" borderId="34" xfId="0" applyNumberFormat="1" applyFont="1" applyBorder="1"/>
    <xf numFmtId="3" fontId="3" fillId="0" borderId="35" xfId="0" applyNumberFormat="1" applyFont="1" applyBorder="1"/>
    <xf numFmtId="3" fontId="0" fillId="0" borderId="36" xfId="0" applyNumberFormat="1" applyFont="1" applyBorder="1"/>
    <xf numFmtId="3" fontId="0" fillId="0" borderId="37" xfId="0" applyNumberFormat="1" applyFont="1" applyBorder="1"/>
    <xf numFmtId="0" fontId="4" fillId="8" borderId="38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center" vertical="top" wrapText="1"/>
    </xf>
    <xf numFmtId="0" fontId="4" fillId="8" borderId="42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/>
    </xf>
    <xf numFmtId="0" fontId="14" fillId="8" borderId="45" xfId="0" applyFont="1" applyFill="1" applyBorder="1" applyAlignment="1">
      <alignment vertical="center"/>
    </xf>
    <xf numFmtId="0" fontId="15" fillId="8" borderId="38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vertical="center"/>
    </xf>
    <xf numFmtId="0" fontId="14" fillId="8" borderId="41" xfId="0" applyFont="1" applyFill="1" applyBorder="1" applyAlignment="1">
      <alignment vertical="center"/>
    </xf>
    <xf numFmtId="0" fontId="4" fillId="8" borderId="46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 wrapText="1"/>
    </xf>
    <xf numFmtId="0" fontId="4" fillId="8" borderId="4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6" fontId="9" fillId="14" borderId="48" xfId="0" applyNumberFormat="1" applyFont="1" applyFill="1" applyBorder="1" applyAlignment="1">
      <alignment horizontal="center" vertical="center" wrapText="1"/>
    </xf>
    <xf numFmtId="0" fontId="9" fillId="14" borderId="49" xfId="0" applyFont="1" applyFill="1" applyBorder="1" applyAlignment="1">
      <alignment horizontal="center" vertical="center" wrapText="1"/>
    </xf>
    <xf numFmtId="0" fontId="9" fillId="14" borderId="5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6" fontId="9" fillId="14" borderId="3" xfId="0" applyNumberFormat="1" applyFont="1" applyFill="1" applyBorder="1" applyAlignment="1">
      <alignment horizontal="center" vertical="center" wrapText="1"/>
    </xf>
    <xf numFmtId="6" fontId="9" fillId="14" borderId="40" xfId="0" applyNumberFormat="1" applyFont="1" applyFill="1" applyBorder="1" applyAlignment="1">
      <alignment horizontal="center" vertical="center" wrapText="1"/>
    </xf>
    <xf numFmtId="0" fontId="9" fillId="14" borderId="40" xfId="0" applyFont="1" applyFill="1" applyBorder="1" applyAlignment="1">
      <alignment horizontal="center" vertical="center" wrapText="1"/>
    </xf>
    <xf numFmtId="0" fontId="9" fillId="14" borderId="41" xfId="0" applyFont="1" applyFill="1" applyBorder="1" applyAlignment="1">
      <alignment horizontal="center" vertical="center" wrapText="1"/>
    </xf>
    <xf numFmtId="0" fontId="16" fillId="13" borderId="51" xfId="0" applyFont="1" applyFill="1" applyBorder="1" applyAlignment="1">
      <alignment horizontal="center" vertical="center" wrapText="1"/>
    </xf>
    <xf numFmtId="0" fontId="16" fillId="13" borderId="8" xfId="0" applyFont="1" applyFill="1" applyBorder="1" applyAlignment="1">
      <alignment horizontal="center" vertical="center" wrapText="1"/>
    </xf>
    <xf numFmtId="164" fontId="19" fillId="13" borderId="52" xfId="0" applyNumberFormat="1" applyFont="1" applyFill="1" applyBorder="1" applyAlignment="1">
      <alignment horizontal="center" vertical="center" wrapText="1"/>
    </xf>
    <xf numFmtId="164" fontId="19" fillId="13" borderId="24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16" fillId="13" borderId="62" xfId="0" applyFont="1" applyFill="1" applyBorder="1" applyAlignment="1">
      <alignment horizontal="center" vertical="center" wrapText="1"/>
    </xf>
    <xf numFmtId="0" fontId="16" fillId="13" borderId="6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showGridLines="0" tabSelected="1" zoomScale="85" zoomScaleNormal="85" workbookViewId="0" topLeftCell="A1">
      <selection activeCell="D48" sqref="D48"/>
    </sheetView>
  </sheetViews>
  <sheetFormatPr defaultColWidth="12.625" defaultRowHeight="15" customHeight="1"/>
  <cols>
    <col min="1" max="1" width="4.50390625" style="0" customWidth="1"/>
    <col min="2" max="2" width="12.50390625" style="0" customWidth="1"/>
    <col min="3" max="3" width="34.75390625" style="0" customWidth="1"/>
    <col min="4" max="4" width="52.25390625" style="0" customWidth="1"/>
    <col min="5" max="5" width="9.00390625" style="0" customWidth="1"/>
    <col min="6" max="6" width="5.125" style="0" customWidth="1"/>
    <col min="7" max="7" width="23.50390625" style="0" customWidth="1"/>
    <col min="8" max="8" width="19.75390625" style="0" customWidth="1"/>
    <col min="9" max="9" width="13.625" style="0" customWidth="1"/>
    <col min="10" max="10" width="14.50390625" style="0" customWidth="1"/>
    <col min="11" max="12" width="7.625" style="0" customWidth="1"/>
  </cols>
  <sheetData>
    <row r="1" spans="1:2" s="34" customFormat="1" ht="23.25">
      <c r="A1" s="35" t="s">
        <v>47</v>
      </c>
      <c r="B1" s="36"/>
    </row>
    <row r="2" spans="1:2" s="34" customFormat="1" ht="18.75" customHeight="1">
      <c r="A2" s="37"/>
      <c r="B2" s="2"/>
    </row>
    <row r="3" spans="1:2" s="34" customFormat="1" ht="18.75" customHeight="1">
      <c r="A3" s="38"/>
      <c r="B3" s="39" t="s">
        <v>45</v>
      </c>
    </row>
    <row r="4" spans="1:2" s="34" customFormat="1" ht="18.75" customHeight="1">
      <c r="A4" s="36"/>
      <c r="B4" s="2"/>
    </row>
    <row r="5" spans="1:2" s="34" customFormat="1" ht="15" customHeight="1" thickBot="1">
      <c r="A5" s="40" t="s">
        <v>46</v>
      </c>
      <c r="B5" s="33"/>
    </row>
    <row r="6" spans="1:12" ht="15" customHeight="1">
      <c r="A6" s="82" t="s">
        <v>1</v>
      </c>
      <c r="B6" s="41"/>
      <c r="C6" s="84" t="s">
        <v>48</v>
      </c>
      <c r="D6" s="85"/>
      <c r="E6" s="86" t="s">
        <v>49</v>
      </c>
      <c r="F6" s="86" t="s">
        <v>0</v>
      </c>
      <c r="G6" s="77" t="s">
        <v>50</v>
      </c>
      <c r="H6" s="77" t="s">
        <v>52</v>
      </c>
      <c r="I6" s="77" t="s">
        <v>53</v>
      </c>
      <c r="J6" s="89" t="s">
        <v>5</v>
      </c>
      <c r="K6" s="1"/>
      <c r="L6" s="1"/>
    </row>
    <row r="7" spans="1:12" ht="46.5" customHeight="1" thickBot="1">
      <c r="A7" s="83"/>
      <c r="B7" s="42" t="s">
        <v>2</v>
      </c>
      <c r="C7" s="43" t="s">
        <v>3</v>
      </c>
      <c r="D7" s="43" t="s">
        <v>51</v>
      </c>
      <c r="E7" s="88"/>
      <c r="F7" s="87"/>
      <c r="G7" s="88"/>
      <c r="H7" s="78"/>
      <c r="I7" s="91"/>
      <c r="J7" s="90"/>
      <c r="K7" s="1"/>
      <c r="L7" s="1"/>
    </row>
    <row r="8" spans="1:12" s="16" customFormat="1" ht="15.75" customHeight="1" thickTop="1">
      <c r="A8" s="107">
        <v>1</v>
      </c>
      <c r="B8" s="98" t="s">
        <v>25</v>
      </c>
      <c r="C8" s="24" t="s">
        <v>54</v>
      </c>
      <c r="D8" s="53">
        <v>14000</v>
      </c>
      <c r="E8" s="110" t="s">
        <v>55</v>
      </c>
      <c r="F8" s="19">
        <v>1</v>
      </c>
      <c r="G8" s="25"/>
      <c r="H8" s="25"/>
      <c r="I8" s="44">
        <v>0</v>
      </c>
      <c r="J8" s="46">
        <f>SUM(I8*F8)</f>
        <v>0</v>
      </c>
      <c r="K8" s="1"/>
      <c r="L8" s="1"/>
    </row>
    <row r="9" spans="1:12" s="16" customFormat="1" ht="18.75" customHeight="1">
      <c r="A9" s="108"/>
      <c r="B9" s="93"/>
      <c r="C9" s="12" t="s">
        <v>26</v>
      </c>
      <c r="D9" s="13" t="s">
        <v>27</v>
      </c>
      <c r="E9" s="111"/>
      <c r="F9" s="99"/>
      <c r="G9" s="4"/>
      <c r="H9" s="79"/>
      <c r="I9" s="47"/>
      <c r="J9" s="73"/>
      <c r="K9" s="1"/>
      <c r="L9" s="1"/>
    </row>
    <row r="10" spans="1:12" s="16" customFormat="1" ht="33" customHeight="1">
      <c r="A10" s="108"/>
      <c r="B10" s="93"/>
      <c r="C10" s="12" t="s">
        <v>10</v>
      </c>
      <c r="D10" s="13" t="s">
        <v>62</v>
      </c>
      <c r="E10" s="111"/>
      <c r="F10" s="100"/>
      <c r="G10" s="3"/>
      <c r="H10" s="80"/>
      <c r="I10" s="47"/>
      <c r="J10" s="73"/>
      <c r="K10" s="1"/>
      <c r="L10" s="1"/>
    </row>
    <row r="11" spans="1:12" s="16" customFormat="1" ht="18.75" customHeight="1">
      <c r="A11" s="108"/>
      <c r="B11" s="93"/>
      <c r="C11" s="12" t="s">
        <v>8</v>
      </c>
      <c r="D11" s="13" t="s">
        <v>31</v>
      </c>
      <c r="E11" s="111"/>
      <c r="F11" s="100"/>
      <c r="G11" s="4"/>
      <c r="H11" s="80"/>
      <c r="I11" s="47"/>
      <c r="J11" s="73"/>
      <c r="K11" s="1"/>
      <c r="L11" s="1"/>
    </row>
    <row r="12" spans="1:12" s="16" customFormat="1" ht="16.5" customHeight="1">
      <c r="A12" s="108"/>
      <c r="B12" s="93"/>
      <c r="C12" s="12" t="s">
        <v>28</v>
      </c>
      <c r="D12" s="13" t="s">
        <v>29</v>
      </c>
      <c r="E12" s="111"/>
      <c r="F12" s="100"/>
      <c r="G12" s="3"/>
      <c r="H12" s="80"/>
      <c r="I12" s="47"/>
      <c r="J12" s="73"/>
      <c r="K12" s="1"/>
      <c r="L12" s="1"/>
    </row>
    <row r="13" spans="1:12" s="16" customFormat="1" ht="18" customHeight="1">
      <c r="A13" s="108"/>
      <c r="B13" s="93"/>
      <c r="C13" s="12" t="s">
        <v>30</v>
      </c>
      <c r="D13" s="13" t="s">
        <v>63</v>
      </c>
      <c r="E13" s="111"/>
      <c r="F13" s="101"/>
      <c r="G13" s="3"/>
      <c r="H13" s="80"/>
      <c r="I13" s="47"/>
      <c r="J13" s="73"/>
      <c r="K13" s="1"/>
      <c r="L13" s="1"/>
    </row>
    <row r="14" spans="1:12" s="16" customFormat="1" ht="17.25" customHeight="1">
      <c r="A14" s="108"/>
      <c r="B14" s="93"/>
      <c r="C14" s="12" t="s">
        <v>15</v>
      </c>
      <c r="D14" s="13" t="s">
        <v>32</v>
      </c>
      <c r="E14" s="111"/>
      <c r="F14" s="101"/>
      <c r="G14" s="4"/>
      <c r="H14" s="80"/>
      <c r="I14" s="47"/>
      <c r="J14" s="73"/>
      <c r="K14" s="1"/>
      <c r="L14" s="1"/>
    </row>
    <row r="15" spans="1:12" s="29" customFormat="1" ht="18.75" customHeight="1">
      <c r="A15" s="108"/>
      <c r="B15" s="93"/>
      <c r="C15" s="12" t="s">
        <v>33</v>
      </c>
      <c r="D15" s="13" t="s">
        <v>34</v>
      </c>
      <c r="E15" s="111"/>
      <c r="F15" s="101"/>
      <c r="G15" s="4"/>
      <c r="H15" s="80"/>
      <c r="I15" s="47"/>
      <c r="J15" s="73"/>
      <c r="K15" s="1"/>
      <c r="L15" s="1"/>
    </row>
    <row r="16" spans="1:12" s="16" customFormat="1" ht="20.25" customHeight="1" thickBot="1">
      <c r="A16" s="109"/>
      <c r="B16" s="94"/>
      <c r="C16" s="20" t="s">
        <v>4</v>
      </c>
      <c r="D16" s="17" t="s">
        <v>6</v>
      </c>
      <c r="E16" s="111"/>
      <c r="F16" s="102"/>
      <c r="G16" s="21"/>
      <c r="H16" s="81"/>
      <c r="I16" s="48"/>
      <c r="J16" s="74"/>
      <c r="K16" s="1"/>
      <c r="L16" s="1"/>
    </row>
    <row r="17" spans="1:12" s="29" customFormat="1" ht="15.75" customHeight="1" thickTop="1">
      <c r="A17" s="107">
        <v>2</v>
      </c>
      <c r="B17" s="98" t="s">
        <v>25</v>
      </c>
      <c r="C17" s="24" t="s">
        <v>54</v>
      </c>
      <c r="D17" s="53">
        <v>7400</v>
      </c>
      <c r="E17" s="111"/>
      <c r="F17" s="19">
        <v>6</v>
      </c>
      <c r="G17" s="25"/>
      <c r="H17" s="25"/>
      <c r="I17" s="44">
        <v>0</v>
      </c>
      <c r="J17" s="46">
        <f>SUM(I17*F17)</f>
        <v>0</v>
      </c>
      <c r="K17" s="1"/>
      <c r="L17" s="1"/>
    </row>
    <row r="18" spans="1:12" s="29" customFormat="1" ht="18.75" customHeight="1">
      <c r="A18" s="108"/>
      <c r="B18" s="93"/>
      <c r="C18" s="12" t="s">
        <v>35</v>
      </c>
      <c r="D18" s="13" t="s">
        <v>36</v>
      </c>
      <c r="E18" s="111"/>
      <c r="F18" s="99"/>
      <c r="G18" s="4"/>
      <c r="H18" s="79"/>
      <c r="I18" s="47"/>
      <c r="J18" s="73"/>
      <c r="K18" s="1"/>
      <c r="L18" s="1"/>
    </row>
    <row r="19" spans="1:12" s="29" customFormat="1" ht="18" customHeight="1">
      <c r="A19" s="108"/>
      <c r="B19" s="93"/>
      <c r="C19" s="12" t="s">
        <v>37</v>
      </c>
      <c r="D19" s="13" t="s">
        <v>38</v>
      </c>
      <c r="E19" s="111"/>
      <c r="F19" s="100"/>
      <c r="G19" s="3"/>
      <c r="H19" s="80"/>
      <c r="I19" s="47"/>
      <c r="J19" s="73"/>
      <c r="K19" s="1"/>
      <c r="L19" s="1"/>
    </row>
    <row r="20" spans="1:12" s="29" customFormat="1" ht="18.75" customHeight="1">
      <c r="A20" s="108"/>
      <c r="B20" s="93"/>
      <c r="C20" s="12" t="s">
        <v>39</v>
      </c>
      <c r="D20" s="13" t="s">
        <v>40</v>
      </c>
      <c r="E20" s="111"/>
      <c r="F20" s="100"/>
      <c r="G20" s="4"/>
      <c r="H20" s="80"/>
      <c r="I20" s="47"/>
      <c r="J20" s="73"/>
      <c r="K20" s="1"/>
      <c r="L20" s="1"/>
    </row>
    <row r="21" spans="1:12" s="29" customFormat="1" ht="30">
      <c r="A21" s="108"/>
      <c r="B21" s="93"/>
      <c r="C21" s="12" t="s">
        <v>41</v>
      </c>
      <c r="D21" s="13" t="s">
        <v>64</v>
      </c>
      <c r="E21" s="111"/>
      <c r="F21" s="100"/>
      <c r="G21" s="3"/>
      <c r="H21" s="80"/>
      <c r="I21" s="47"/>
      <c r="J21" s="73"/>
      <c r="K21" s="1"/>
      <c r="L21" s="1"/>
    </row>
    <row r="22" spans="1:12" s="29" customFormat="1" ht="18" customHeight="1">
      <c r="A22" s="108"/>
      <c r="B22" s="93"/>
      <c r="C22" s="12" t="s">
        <v>42</v>
      </c>
      <c r="D22" s="13" t="s">
        <v>43</v>
      </c>
      <c r="E22" s="111"/>
      <c r="F22" s="101"/>
      <c r="G22" s="3"/>
      <c r="H22" s="80"/>
      <c r="I22" s="47"/>
      <c r="J22" s="73"/>
      <c r="K22" s="1"/>
      <c r="L22" s="1"/>
    </row>
    <row r="23" spans="1:12" s="29" customFormat="1" ht="18.75" customHeight="1">
      <c r="A23" s="108"/>
      <c r="B23" s="93"/>
      <c r="C23" s="12" t="s">
        <v>8</v>
      </c>
      <c r="D23" s="13" t="s">
        <v>44</v>
      </c>
      <c r="E23" s="111"/>
      <c r="F23" s="101"/>
      <c r="G23" s="4"/>
      <c r="H23" s="80"/>
      <c r="I23" s="47"/>
      <c r="J23" s="73"/>
      <c r="K23" s="1"/>
      <c r="L23" s="1"/>
    </row>
    <row r="24" spans="1:12" s="29" customFormat="1" ht="20.25" customHeight="1" thickBot="1">
      <c r="A24" s="109"/>
      <c r="B24" s="94"/>
      <c r="C24" s="20" t="s">
        <v>4</v>
      </c>
      <c r="D24" s="17" t="s">
        <v>6</v>
      </c>
      <c r="E24" s="112"/>
      <c r="F24" s="102"/>
      <c r="G24" s="21"/>
      <c r="H24" s="81"/>
      <c r="I24" s="48"/>
      <c r="J24" s="74"/>
      <c r="K24" s="1"/>
      <c r="L24" s="1"/>
    </row>
    <row r="25" spans="1:12" s="18" customFormat="1" ht="15.75" customHeight="1" thickTop="1">
      <c r="A25" s="120">
        <v>3</v>
      </c>
      <c r="B25" s="92" t="s">
        <v>12</v>
      </c>
      <c r="C25" s="64" t="s">
        <v>54</v>
      </c>
      <c r="D25" s="54">
        <v>15600</v>
      </c>
      <c r="E25" s="117" t="s">
        <v>56</v>
      </c>
      <c r="F25" s="32">
        <v>1</v>
      </c>
      <c r="G25" s="65"/>
      <c r="H25" s="65"/>
      <c r="I25" s="45">
        <v>0</v>
      </c>
      <c r="J25" s="66">
        <f>SUM(I25*F25)</f>
        <v>0</v>
      </c>
      <c r="K25" s="1"/>
      <c r="L25" s="1"/>
    </row>
    <row r="26" spans="1:12" s="18" customFormat="1" ht="18" customHeight="1">
      <c r="A26" s="108"/>
      <c r="B26" s="93"/>
      <c r="C26" s="6" t="s">
        <v>13</v>
      </c>
      <c r="D26" s="7" t="s">
        <v>14</v>
      </c>
      <c r="E26" s="118"/>
      <c r="F26" s="95"/>
      <c r="G26" s="4"/>
      <c r="H26" s="79"/>
      <c r="I26" s="47"/>
      <c r="J26" s="73"/>
      <c r="K26" s="1"/>
      <c r="L26" s="1"/>
    </row>
    <row r="27" spans="1:12" s="18" customFormat="1" ht="15">
      <c r="A27" s="108"/>
      <c r="B27" s="93"/>
      <c r="C27" s="14" t="s">
        <v>15</v>
      </c>
      <c r="D27" s="9" t="s">
        <v>16</v>
      </c>
      <c r="E27" s="118"/>
      <c r="F27" s="96"/>
      <c r="G27" s="5"/>
      <c r="H27" s="80"/>
      <c r="I27" s="47"/>
      <c r="J27" s="73"/>
      <c r="K27" s="1"/>
      <c r="L27" s="1"/>
    </row>
    <row r="28" spans="1:12" s="18" customFormat="1" ht="15.75" customHeight="1">
      <c r="A28" s="108"/>
      <c r="B28" s="93"/>
      <c r="C28" s="15" t="s">
        <v>7</v>
      </c>
      <c r="D28" s="10" t="s">
        <v>17</v>
      </c>
      <c r="E28" s="118"/>
      <c r="F28" s="96"/>
      <c r="G28" s="5"/>
      <c r="H28" s="80"/>
      <c r="I28" s="47"/>
      <c r="J28" s="73"/>
      <c r="K28" s="1"/>
      <c r="L28" s="1"/>
    </row>
    <row r="29" spans="1:12" s="18" customFormat="1" ht="17.25" customHeight="1">
      <c r="A29" s="108"/>
      <c r="B29" s="93"/>
      <c r="C29" s="11" t="s">
        <v>18</v>
      </c>
      <c r="D29" s="7" t="s">
        <v>19</v>
      </c>
      <c r="E29" s="118"/>
      <c r="F29" s="96"/>
      <c r="G29" s="5"/>
      <c r="H29" s="80"/>
      <c r="I29" s="47"/>
      <c r="J29" s="73"/>
      <c r="K29" s="1"/>
      <c r="L29" s="1"/>
    </row>
    <row r="30" spans="1:12" s="22" customFormat="1" ht="17.25" customHeight="1">
      <c r="A30" s="108"/>
      <c r="B30" s="93"/>
      <c r="C30" s="11" t="s">
        <v>9</v>
      </c>
      <c r="D30" s="7" t="s">
        <v>20</v>
      </c>
      <c r="E30" s="118"/>
      <c r="F30" s="96"/>
      <c r="G30" s="5"/>
      <c r="H30" s="80"/>
      <c r="I30" s="47"/>
      <c r="J30" s="73"/>
      <c r="K30" s="1"/>
      <c r="L30" s="1"/>
    </row>
    <row r="31" spans="1:12" s="29" customFormat="1" ht="16.5" customHeight="1">
      <c r="A31" s="108"/>
      <c r="B31" s="93"/>
      <c r="C31" s="11" t="s">
        <v>21</v>
      </c>
      <c r="D31" s="8" t="s">
        <v>22</v>
      </c>
      <c r="E31" s="118"/>
      <c r="F31" s="96"/>
      <c r="G31" s="5"/>
      <c r="H31" s="80"/>
      <c r="I31" s="47"/>
      <c r="J31" s="73"/>
      <c r="K31" s="1"/>
      <c r="L31" s="1"/>
    </row>
    <row r="32" spans="1:12" s="29" customFormat="1" ht="15" customHeight="1">
      <c r="A32" s="108"/>
      <c r="B32" s="93"/>
      <c r="C32" s="11" t="s">
        <v>23</v>
      </c>
      <c r="D32" s="8" t="s">
        <v>24</v>
      </c>
      <c r="E32" s="118"/>
      <c r="F32" s="96"/>
      <c r="G32" s="5"/>
      <c r="H32" s="80"/>
      <c r="I32" s="47"/>
      <c r="J32" s="73"/>
      <c r="K32" s="1"/>
      <c r="L32" s="1"/>
    </row>
    <row r="33" spans="1:12" s="18" customFormat="1" ht="15.75" customHeight="1" thickBot="1">
      <c r="A33" s="109"/>
      <c r="B33" s="94"/>
      <c r="C33" s="20" t="s">
        <v>4</v>
      </c>
      <c r="D33" s="17" t="s">
        <v>6</v>
      </c>
      <c r="E33" s="118"/>
      <c r="F33" s="97"/>
      <c r="G33" s="21"/>
      <c r="H33" s="81"/>
      <c r="I33" s="48"/>
      <c r="J33" s="74"/>
      <c r="K33" s="1"/>
      <c r="L33" s="1"/>
    </row>
    <row r="34" spans="1:10" s="23" customFormat="1" ht="15.75" customHeight="1" thickTop="1">
      <c r="A34" s="114">
        <v>4</v>
      </c>
      <c r="B34" s="113" t="s">
        <v>11</v>
      </c>
      <c r="C34" s="24" t="s">
        <v>54</v>
      </c>
      <c r="D34" s="24">
        <v>1090</v>
      </c>
      <c r="E34" s="118"/>
      <c r="F34" s="25">
        <v>1</v>
      </c>
      <c r="G34" s="25"/>
      <c r="H34" s="25"/>
      <c r="I34" s="49">
        <v>0</v>
      </c>
      <c r="J34" s="46">
        <f>SUM(I34*F34)</f>
        <v>0</v>
      </c>
    </row>
    <row r="35" spans="1:10" s="23" customFormat="1" ht="20.25" customHeight="1">
      <c r="A35" s="114"/>
      <c r="B35" s="113"/>
      <c r="C35" s="26" t="s">
        <v>65</v>
      </c>
      <c r="D35" s="31" t="s">
        <v>69</v>
      </c>
      <c r="E35" s="118"/>
      <c r="F35" s="27"/>
      <c r="G35" s="28"/>
      <c r="H35" s="52"/>
      <c r="I35" s="50"/>
      <c r="J35" s="75"/>
    </row>
    <row r="36" spans="1:10" s="23" customFormat="1" ht="15.75" customHeight="1">
      <c r="A36" s="114">
        <v>5</v>
      </c>
      <c r="B36" s="113" t="s">
        <v>11</v>
      </c>
      <c r="C36" s="24" t="s">
        <v>54</v>
      </c>
      <c r="D36" s="24">
        <v>1090</v>
      </c>
      <c r="E36" s="118"/>
      <c r="F36" s="25">
        <v>1</v>
      </c>
      <c r="G36" s="25"/>
      <c r="H36" s="51"/>
      <c r="I36" s="49">
        <v>0</v>
      </c>
      <c r="J36" s="46">
        <f>SUM(I36*F36)</f>
        <v>0</v>
      </c>
    </row>
    <row r="37" spans="1:10" s="23" customFormat="1" ht="18.75" customHeight="1">
      <c r="A37" s="114"/>
      <c r="B37" s="113"/>
      <c r="C37" s="26" t="s">
        <v>65</v>
      </c>
      <c r="D37" s="31" t="s">
        <v>68</v>
      </c>
      <c r="E37" s="118"/>
      <c r="F37" s="27"/>
      <c r="G37" s="28"/>
      <c r="H37" s="52"/>
      <c r="I37" s="50"/>
      <c r="J37" s="75"/>
    </row>
    <row r="38" spans="1:10" s="29" customFormat="1" ht="15.75" customHeight="1">
      <c r="A38" s="114">
        <v>6</v>
      </c>
      <c r="B38" s="113" t="s">
        <v>11</v>
      </c>
      <c r="C38" s="24" t="s">
        <v>54</v>
      </c>
      <c r="D38" s="24">
        <v>1090</v>
      </c>
      <c r="E38" s="118"/>
      <c r="F38" s="25">
        <v>1</v>
      </c>
      <c r="G38" s="25"/>
      <c r="H38" s="51"/>
      <c r="I38" s="49">
        <v>0</v>
      </c>
      <c r="J38" s="46">
        <f>SUM(I38*F38)</f>
        <v>0</v>
      </c>
    </row>
    <row r="39" spans="1:10" s="29" customFormat="1" ht="19.5" customHeight="1">
      <c r="A39" s="114"/>
      <c r="B39" s="113"/>
      <c r="C39" s="26" t="s">
        <v>65</v>
      </c>
      <c r="D39" s="31" t="s">
        <v>67</v>
      </c>
      <c r="E39" s="118"/>
      <c r="F39" s="27"/>
      <c r="G39" s="28"/>
      <c r="H39" s="52"/>
      <c r="I39" s="50"/>
      <c r="J39" s="75"/>
    </row>
    <row r="40" spans="1:10" s="29" customFormat="1" ht="15.75" customHeight="1">
      <c r="A40" s="114">
        <v>7</v>
      </c>
      <c r="B40" s="113" t="s">
        <v>11</v>
      </c>
      <c r="C40" s="24" t="s">
        <v>54</v>
      </c>
      <c r="D40" s="24">
        <v>1500</v>
      </c>
      <c r="E40" s="118"/>
      <c r="F40" s="25">
        <v>1</v>
      </c>
      <c r="G40" s="25"/>
      <c r="H40" s="51"/>
      <c r="I40" s="49">
        <v>0</v>
      </c>
      <c r="J40" s="46">
        <f>SUM(I40*F40)</f>
        <v>0</v>
      </c>
    </row>
    <row r="41" spans="1:10" s="29" customFormat="1" ht="20.25" customHeight="1" thickBot="1">
      <c r="A41" s="115"/>
      <c r="B41" s="116"/>
      <c r="C41" s="67" t="s">
        <v>65</v>
      </c>
      <c r="D41" s="68" t="s">
        <v>66</v>
      </c>
      <c r="E41" s="119"/>
      <c r="F41" s="69"/>
      <c r="G41" s="70"/>
      <c r="H41" s="71"/>
      <c r="I41" s="72"/>
      <c r="J41" s="76"/>
    </row>
    <row r="42" spans="1:10" ht="21" customHeight="1" thickTop="1">
      <c r="A42" s="103" t="s">
        <v>57</v>
      </c>
      <c r="B42" s="104"/>
      <c r="C42" s="104"/>
      <c r="D42" s="55">
        <f>SUM(D40*F40+D38*F38+D36*F36+D34*F34+D25*F25+D17*F17+D8*F8)</f>
        <v>78770</v>
      </c>
      <c r="E42" s="103" t="s">
        <v>58</v>
      </c>
      <c r="F42" s="104"/>
      <c r="G42" s="104"/>
      <c r="H42" s="62"/>
      <c r="I42" s="63"/>
      <c r="J42" s="56">
        <f>SUM(J8:J41)</f>
        <v>0</v>
      </c>
    </row>
    <row r="43" spans="1:10" ht="15.75" customHeight="1" thickBot="1">
      <c r="A43" s="105"/>
      <c r="B43" s="106"/>
      <c r="C43" s="106"/>
      <c r="D43" s="57"/>
      <c r="E43" s="121" t="s">
        <v>59</v>
      </c>
      <c r="F43" s="122"/>
      <c r="G43" s="122"/>
      <c r="H43" s="59"/>
      <c r="I43" s="60"/>
      <c r="J43" s="58">
        <f>SUM(J42*1.21)</f>
        <v>0</v>
      </c>
    </row>
    <row r="44" ht="15.75" customHeight="1">
      <c r="E44" s="29"/>
    </row>
    <row r="45" ht="15.75" customHeight="1">
      <c r="E45" s="29"/>
    </row>
    <row r="46" ht="15.75" customHeight="1">
      <c r="E46" s="29"/>
    </row>
    <row r="47" ht="15.75" customHeight="1">
      <c r="E47" s="29"/>
    </row>
    <row r="48" ht="15.75" customHeight="1">
      <c r="E48" s="29"/>
    </row>
    <row r="49" spans="7:9" ht="15.75" customHeight="1">
      <c r="G49" s="30"/>
      <c r="H49" s="30"/>
      <c r="I49" s="30"/>
    </row>
    <row r="50" spans="7:9" ht="15.75" customHeight="1">
      <c r="G50" s="30"/>
      <c r="H50" s="30"/>
      <c r="I50" s="30"/>
    </row>
    <row r="51" ht="15.75" customHeight="1"/>
    <row r="52" ht="15.75" customHeight="1"/>
    <row r="53" spans="7:9" ht="15.75" customHeight="1">
      <c r="G53" s="61" t="s">
        <v>60</v>
      </c>
      <c r="H53" s="36"/>
      <c r="I53" s="36"/>
    </row>
    <row r="54" spans="7:9" ht="15.75" customHeight="1">
      <c r="G54" s="61" t="s">
        <v>61</v>
      </c>
      <c r="H54" s="36"/>
      <c r="I54" s="36"/>
    </row>
    <row r="55" spans="7:9" ht="15.75" customHeight="1">
      <c r="G55" s="36"/>
      <c r="H55" s="36"/>
      <c r="I55" s="36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</sheetData>
  <mergeCells count="34">
    <mergeCell ref="E42:G42"/>
    <mergeCell ref="E43:G43"/>
    <mergeCell ref="A42:C42"/>
    <mergeCell ref="A43:C43"/>
    <mergeCell ref="A17:A24"/>
    <mergeCell ref="B17:B24"/>
    <mergeCell ref="F18:F24"/>
    <mergeCell ref="E8:E24"/>
    <mergeCell ref="A8:A16"/>
    <mergeCell ref="B38:B39"/>
    <mergeCell ref="A40:A41"/>
    <mergeCell ref="B40:B41"/>
    <mergeCell ref="E25:E41"/>
    <mergeCell ref="A34:A35"/>
    <mergeCell ref="B34:B35"/>
    <mergeCell ref="A36:A37"/>
    <mergeCell ref="B36:B37"/>
    <mergeCell ref="A38:A39"/>
    <mergeCell ref="J6:J7"/>
    <mergeCell ref="I6:I7"/>
    <mergeCell ref="E6:E7"/>
    <mergeCell ref="B25:B33"/>
    <mergeCell ref="F26:F33"/>
    <mergeCell ref="B8:B16"/>
    <mergeCell ref="F9:F16"/>
    <mergeCell ref="H6:H7"/>
    <mergeCell ref="H9:H16"/>
    <mergeCell ref="H18:H24"/>
    <mergeCell ref="H26:H33"/>
    <mergeCell ref="A6:A7"/>
    <mergeCell ref="C6:D6"/>
    <mergeCell ref="F6:F7"/>
    <mergeCell ref="G6:G7"/>
    <mergeCell ref="A25:A33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2023-07-25T09:11:15Z</cp:lastPrinted>
  <dcterms:created xsi:type="dcterms:W3CDTF">2020-11-16T14:38:57Z</dcterms:created>
  <dcterms:modified xsi:type="dcterms:W3CDTF">2023-10-11T12:44:12Z</dcterms:modified>
  <cp:category/>
  <cp:version/>
  <cp:contentType/>
  <cp:contentStatus/>
</cp:coreProperties>
</file>