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1"/>
  <workbookPr defaultThemeVersion="166925"/>
  <bookViews>
    <workbookView xWindow="65416" yWindow="65416" windowWidth="29040" windowHeight="15840" activeTab="0"/>
  </bookViews>
  <sheets>
    <sheet name="UPS" sheetId="4" r:id="rId1"/>
  </sheets>
  <definedNames>
    <definedName name="_xlnm.Print_Area" localSheetId="0">'UPS'!$A$1:$F$37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<sst xmlns="http://schemas.openxmlformats.org/spreadsheetml/2006/main" count="50" uniqueCount="45">
  <si>
    <t>Požadované technické a funkční vlastnosti, hodnota, množství</t>
  </si>
  <si>
    <t>takto podbarvená pole uchazeč povinně vyplní</t>
  </si>
  <si>
    <t>Nabídková cena dodavatele</t>
  </si>
  <si>
    <t>Předpokládaná hodnota v Kč bez DPH</t>
  </si>
  <si>
    <t>Nabídková cena v Kč bez DPH</t>
  </si>
  <si>
    <t>podpis oprávněné osoby za dodavatele</t>
  </si>
  <si>
    <t>Zadavatel stanovuje tyto minimální technické požadavky:</t>
  </si>
  <si>
    <t>Název položky</t>
  </si>
  <si>
    <t>Č.</t>
  </si>
  <si>
    <t>Záložní zdroj (1 ks)</t>
  </si>
  <si>
    <t>min. 24 měsíců</t>
  </si>
  <si>
    <t>Uveďte typ/model vedoucí k idetifikaci nabízeného řešení (např. part number, katalogové číslo, apod.)</t>
  </si>
  <si>
    <t>Parametr</t>
  </si>
  <si>
    <t>Nabídková cena v Kč s DPH</t>
  </si>
  <si>
    <t>ano</t>
  </si>
  <si>
    <t>Příloha ke Kupní smlouvě - Technická specifikace k VZ "Dodávka záložního zdroje UPS a bypass boxu"</t>
  </si>
  <si>
    <t>Interní objednávka UJF 23050070, 23100408</t>
  </si>
  <si>
    <t>záložní energetický zdroj při výpadku napájení zdrojů iontového urychlovače</t>
  </si>
  <si>
    <t>3f + N + PE</t>
  </si>
  <si>
    <t>min. 30kVA/30kW 3f/3f</t>
  </si>
  <si>
    <t>např. EPO, USB/RS232, reléové kontakty</t>
  </si>
  <si>
    <t>např. karta LAN/SNMP</t>
  </si>
  <si>
    <t>Parametry nabízeného zboží                                                (příp. splnění ANO / NE)</t>
  </si>
  <si>
    <t>elektro revize</t>
  </si>
  <si>
    <t>demontáž stávající UPS (bez likvidace)</t>
  </si>
  <si>
    <t>doprava, montáž a instalace, včetně potřebného materiálu (kabely, jističe, atd.), zprovoznění</t>
  </si>
  <si>
    <t>Bypass</t>
  </si>
  <si>
    <t>Popis</t>
  </si>
  <si>
    <t>externí, mechanický</t>
  </si>
  <si>
    <t>Kompatibilita</t>
  </si>
  <si>
    <t>plně kompatibilní se záložním zdrojem položka č. 1</t>
  </si>
  <si>
    <t>Dodání</t>
  </si>
  <si>
    <t>Záruka</t>
  </si>
  <si>
    <t>Předpokládaná hodnota celkem v Kč bez DPH</t>
  </si>
  <si>
    <t>Určení</t>
  </si>
  <si>
    <t>Napájení</t>
  </si>
  <si>
    <t>Maximální spotřeba energie / zdánlivý výkon*</t>
  </si>
  <si>
    <t>Rozhraní</t>
  </si>
  <si>
    <t>Komunikace</t>
  </si>
  <si>
    <t>Doba zálohy</t>
  </si>
  <si>
    <t>Baterie</t>
  </si>
  <si>
    <t>Bypass box   (1 ks)</t>
  </si>
  <si>
    <t>doprava, instalace, včetně potřebného materiálu, elektro revize (společně se záložním zdrojem položka č. 1), zprovoznění</t>
  </si>
  <si>
    <t>ano (dodavatel popíše parametry a rozměry navrženého řešení baterií)</t>
  </si>
  <si>
    <t>min. 6 min. při 100% zátěži 30kW, min. 50 min. při stálém provozním zatížení zdroji iontového urychlovače (cca 6kW)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</si>
</sst>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Arial"/>
      <family val="2"/>
    </font>
    <font>
      <b/>
      <sz val="14"/>
      <color theme="4" tint="-0.2499700039625167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2F7F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medium"/>
      <top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/>
      <right style="thin"/>
      <top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thin"/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medium"/>
      <top/>
      <bottom/>
    </border>
    <border>
      <left style="medium"/>
      <right style="thin"/>
      <top/>
      <bottom style="medium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double"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</cellStyleXfs>
  <cellXfs count="7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" xfId="0" applyBorder="1"/>
    <xf numFmtId="0" fontId="7" fillId="0" borderId="0" xfId="0" applyFont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0" fillId="0" borderId="0" xfId="0" applyAlignment="1">
      <alignment horizontal="left"/>
    </xf>
    <xf numFmtId="164" fontId="2" fillId="3" borderId="3" xfId="0" applyNumberFormat="1" applyFont="1" applyFill="1" applyBorder="1" applyAlignment="1">
      <alignment horizontal="center" vertical="center"/>
    </xf>
    <xf numFmtId="0" fontId="4" fillId="0" borderId="0" xfId="20" applyBorder="1" applyAlignment="1">
      <alignment horizontal="left"/>
    </xf>
    <xf numFmtId="0" fontId="4" fillId="0" borderId="0" xfId="20" applyAlignment="1">
      <alignment horizontal="left"/>
    </xf>
    <xf numFmtId="0" fontId="2" fillId="0" borderId="0" xfId="0" applyFont="1" applyAlignment="1">
      <alignment vertical="center"/>
    </xf>
    <xf numFmtId="0" fontId="8" fillId="0" borderId="0" xfId="0" applyFont="1"/>
    <xf numFmtId="0" fontId="7" fillId="0" borderId="0" xfId="0" applyFont="1" applyAlignment="1">
      <alignment vertical="center"/>
    </xf>
    <xf numFmtId="0" fontId="9" fillId="0" borderId="4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wrapText="1"/>
    </xf>
    <xf numFmtId="0" fontId="0" fillId="0" borderId="2" xfId="0" applyBorder="1"/>
    <xf numFmtId="164" fontId="0" fillId="0" borderId="6" xfId="0" applyNumberFormat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1" fillId="2" borderId="2" xfId="20" applyFont="1" applyFill="1" applyBorder="1" applyAlignment="1">
      <alignment vertical="center" wrapText="1"/>
    </xf>
    <xf numFmtId="0" fontId="11" fillId="2" borderId="7" xfId="20" applyFont="1" applyFill="1" applyBorder="1" applyAlignment="1">
      <alignment vertical="center" wrapText="1"/>
    </xf>
    <xf numFmtId="0" fontId="11" fillId="2" borderId="8" xfId="2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9" fillId="0" borderId="2" xfId="0" applyFont="1" applyBorder="1"/>
    <xf numFmtId="0" fontId="11" fillId="2" borderId="9" xfId="20" applyFont="1" applyFill="1" applyBorder="1" applyAlignment="1">
      <alignment vertical="center" wrapText="1"/>
    </xf>
    <xf numFmtId="164" fontId="0" fillId="0" borderId="2" xfId="0" applyNumberFormat="1" applyBorder="1" applyAlignment="1">
      <alignment horizontal="left" vertical="center" wrapText="1"/>
    </xf>
    <xf numFmtId="0" fontId="0" fillId="0" borderId="10" xfId="0" applyBorder="1" applyAlignment="1">
      <alignment horizontal="left" vertical="top" wrapText="1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 wrapText="1"/>
    </xf>
    <xf numFmtId="0" fontId="0" fillId="0" borderId="8" xfId="0" applyBorder="1"/>
    <xf numFmtId="164" fontId="5" fillId="2" borderId="14" xfId="20" applyNumberFormat="1" applyFont="1" applyFill="1" applyBorder="1" applyAlignment="1">
      <alignment horizontal="center" vertical="center" wrapText="1"/>
    </xf>
    <xf numFmtId="164" fontId="5" fillId="2" borderId="15" xfId="20" applyNumberFormat="1" applyFont="1" applyFill="1" applyBorder="1" applyAlignment="1">
      <alignment horizontal="center" vertical="center" wrapText="1"/>
    </xf>
    <xf numFmtId="0" fontId="0" fillId="0" borderId="16" xfId="0" applyBorder="1"/>
    <xf numFmtId="164" fontId="2" fillId="3" borderId="17" xfId="0" applyNumberFormat="1" applyFont="1" applyFill="1" applyBorder="1" applyAlignment="1">
      <alignment horizontal="center" vertical="center" wrapText="1"/>
    </xf>
    <xf numFmtId="164" fontId="2" fillId="3" borderId="14" xfId="0" applyNumberFormat="1" applyFont="1" applyFill="1" applyBorder="1" applyAlignment="1">
      <alignment horizontal="center" vertical="center"/>
    </xf>
    <xf numFmtId="164" fontId="0" fillId="5" borderId="18" xfId="0" applyNumberFormat="1" applyFill="1" applyBorder="1" applyAlignment="1">
      <alignment horizontal="center" vertical="center"/>
    </xf>
    <xf numFmtId="0" fontId="14" fillId="5" borderId="19" xfId="0" applyFont="1" applyFill="1" applyBorder="1" applyAlignment="1">
      <alignment horizontal="center" vertical="center" wrapText="1"/>
    </xf>
    <xf numFmtId="164" fontId="14" fillId="5" borderId="20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21" xfId="0" applyFont="1" applyFill="1" applyBorder="1" applyAlignment="1">
      <alignment vertical="center" wrapText="1"/>
    </xf>
    <xf numFmtId="0" fontId="4" fillId="0" borderId="0" xfId="20" applyBorder="1" applyAlignment="1">
      <alignment horizontal="left"/>
    </xf>
    <xf numFmtId="0" fontId="4" fillId="0" borderId="0" xfId="20" applyAlignment="1">
      <alignment horizontal="left"/>
    </xf>
    <xf numFmtId="0" fontId="0" fillId="6" borderId="22" xfId="0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  <xf numFmtId="0" fontId="0" fillId="6" borderId="24" xfId="0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9" fillId="5" borderId="23" xfId="0" applyFont="1" applyFill="1" applyBorder="1" applyAlignment="1">
      <alignment horizontal="left" vertical="center" wrapText="1"/>
    </xf>
    <xf numFmtId="0" fontId="9" fillId="5" borderId="0" xfId="0" applyFont="1" applyFill="1" applyAlignment="1">
      <alignment horizontal="left" vertical="center" wrapText="1"/>
    </xf>
    <xf numFmtId="0" fontId="9" fillId="5" borderId="9" xfId="0" applyFont="1" applyFill="1" applyBorder="1" applyAlignment="1">
      <alignment horizontal="left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wrapText="1"/>
    </xf>
    <xf numFmtId="164" fontId="5" fillId="2" borderId="29" xfId="20" applyNumberFormat="1" applyFont="1" applyFill="1" applyBorder="1" applyAlignment="1">
      <alignment horizontal="center" vertical="center" wrapText="1"/>
    </xf>
    <xf numFmtId="164" fontId="5" fillId="2" borderId="30" xfId="20" applyNumberFormat="1" applyFont="1" applyFill="1" applyBorder="1" applyAlignment="1">
      <alignment horizontal="center" vertical="center" wrapText="1"/>
    </xf>
    <xf numFmtId="164" fontId="5" fillId="2" borderId="31" xfId="20" applyNumberFormat="1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left" vertical="center" wrapText="1"/>
    </xf>
    <xf numFmtId="0" fontId="2" fillId="3" borderId="17" xfId="0" applyFont="1" applyFill="1" applyBorder="1" applyAlignment="1">
      <alignment horizontal="left" vertical="center" wrapText="1"/>
    </xf>
    <xf numFmtId="0" fontId="9" fillId="0" borderId="8" xfId="0" applyFont="1" applyBorder="1" applyAlignment="1">
      <alignment horizontal="left" wrapText="1"/>
    </xf>
    <xf numFmtId="164" fontId="5" fillId="2" borderId="14" xfId="20" applyNumberFormat="1" applyFont="1" applyFill="1" applyBorder="1" applyAlignment="1">
      <alignment horizontal="center" vertical="center" wrapText="1"/>
    </xf>
    <xf numFmtId="164" fontId="5" fillId="2" borderId="15" xfId="20" applyNumberFormat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5" fillId="0" borderId="2" xfId="0" applyFont="1" applyBorder="1" applyAlignment="1">
      <alignment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7"/>
  <sheetViews>
    <sheetView showGridLines="0" tabSelected="1" workbookViewId="0" topLeftCell="A1">
      <selection activeCell="D21" sqref="D21"/>
    </sheetView>
  </sheetViews>
  <sheetFormatPr defaultColWidth="9.140625" defaultRowHeight="15"/>
  <cols>
    <col min="1" max="1" width="4.28125" style="2" customWidth="1"/>
    <col min="2" max="2" width="13.00390625" style="1" customWidth="1"/>
    <col min="3" max="3" width="27.140625" style="1" customWidth="1"/>
    <col min="4" max="4" width="65.7109375" style="0" customWidth="1"/>
    <col min="5" max="5" width="40.57421875" style="0" customWidth="1"/>
    <col min="6" max="6" width="16.140625" style="0" customWidth="1"/>
  </cols>
  <sheetData>
    <row r="1" spans="1:4" ht="18.75">
      <c r="A1" s="13" t="s">
        <v>15</v>
      </c>
      <c r="B1" s="13"/>
      <c r="C1" s="13"/>
      <c r="D1" s="13"/>
    </row>
    <row r="2" spans="1:4" ht="18.75">
      <c r="A2" s="12" t="s">
        <v>16</v>
      </c>
      <c r="B2" s="5"/>
      <c r="C2" s="5"/>
      <c r="D2" s="5"/>
    </row>
    <row r="3" spans="1:4" ht="18.75">
      <c r="A3" s="12"/>
      <c r="B3" s="5"/>
      <c r="C3" s="5"/>
      <c r="D3" s="5"/>
    </row>
    <row r="4" spans="1:4" ht="18.75">
      <c r="A4" s="6"/>
      <c r="B4" s="24" t="s">
        <v>1</v>
      </c>
      <c r="C4" s="3"/>
      <c r="D4" s="5"/>
    </row>
    <row r="5" spans="1:4" ht="19.5" thickBot="1">
      <c r="A5" s="11" t="s">
        <v>6</v>
      </c>
      <c r="B5" s="3"/>
      <c r="C5" s="3"/>
      <c r="D5" s="5"/>
    </row>
    <row r="6" spans="1:6" ht="30">
      <c r="A6" s="29" t="s">
        <v>8</v>
      </c>
      <c r="B6" s="30" t="s">
        <v>7</v>
      </c>
      <c r="C6" s="31" t="s">
        <v>12</v>
      </c>
      <c r="D6" s="30" t="s">
        <v>0</v>
      </c>
      <c r="E6" s="30" t="s">
        <v>22</v>
      </c>
      <c r="F6" s="32" t="s">
        <v>2</v>
      </c>
    </row>
    <row r="7" spans="1:15" ht="33" customHeight="1">
      <c r="A7" s="46">
        <v>1</v>
      </c>
      <c r="B7" s="49" t="s">
        <v>9</v>
      </c>
      <c r="C7" s="15" t="s">
        <v>34</v>
      </c>
      <c r="D7" s="17" t="s">
        <v>17</v>
      </c>
      <c r="E7" s="21"/>
      <c r="F7" s="60">
        <v>0</v>
      </c>
      <c r="G7" s="44"/>
      <c r="H7" s="45"/>
      <c r="I7" s="45"/>
      <c r="J7" s="45"/>
      <c r="K7" s="45"/>
      <c r="L7" s="45"/>
      <c r="M7" s="45"/>
      <c r="N7" s="45"/>
      <c r="O7" s="45"/>
    </row>
    <row r="8" spans="1:15" ht="15" customHeight="1">
      <c r="A8" s="47"/>
      <c r="B8" s="50"/>
      <c r="C8" s="14" t="s">
        <v>35</v>
      </c>
      <c r="D8" s="17" t="s">
        <v>18</v>
      </c>
      <c r="E8" s="21"/>
      <c r="F8" s="61"/>
      <c r="G8" s="9"/>
      <c r="H8" s="10"/>
      <c r="I8" s="10"/>
      <c r="J8" s="10"/>
      <c r="K8" s="10"/>
      <c r="L8" s="10"/>
      <c r="M8" s="10"/>
      <c r="N8" s="10"/>
      <c r="O8" s="10"/>
    </row>
    <row r="9" spans="1:15" ht="30">
      <c r="A9" s="47"/>
      <c r="B9" s="50"/>
      <c r="C9" s="15" t="s">
        <v>36</v>
      </c>
      <c r="D9" s="17" t="s">
        <v>19</v>
      </c>
      <c r="E9" s="21"/>
      <c r="F9" s="61"/>
      <c r="G9" s="9"/>
      <c r="H9" s="10"/>
      <c r="I9" s="10"/>
      <c r="J9" s="10"/>
      <c r="K9" s="10"/>
      <c r="L9" s="10"/>
      <c r="M9" s="10"/>
      <c r="N9" s="10"/>
      <c r="O9" s="10"/>
    </row>
    <row r="10" spans="1:15" ht="15">
      <c r="A10" s="47"/>
      <c r="B10" s="50"/>
      <c r="C10" s="16" t="s">
        <v>26</v>
      </c>
      <c r="D10" s="18" t="s">
        <v>14</v>
      </c>
      <c r="E10" s="21"/>
      <c r="F10" s="61"/>
      <c r="G10" s="9"/>
      <c r="H10" s="10"/>
      <c r="I10" s="10"/>
      <c r="J10" s="10"/>
      <c r="K10" s="10"/>
      <c r="L10" s="10"/>
      <c r="M10" s="10"/>
      <c r="N10" s="10"/>
      <c r="O10" s="10"/>
    </row>
    <row r="11" spans="1:15" ht="15">
      <c r="A11" s="47"/>
      <c r="B11" s="50"/>
      <c r="C11" s="16" t="s">
        <v>37</v>
      </c>
      <c r="D11" s="25" t="s">
        <v>20</v>
      </c>
      <c r="E11" s="21"/>
      <c r="F11" s="61"/>
      <c r="G11" s="9"/>
      <c r="H11" s="10"/>
      <c r="I11" s="10"/>
      <c r="J11" s="10"/>
      <c r="K11" s="10"/>
      <c r="L11" s="10"/>
      <c r="M11" s="10"/>
      <c r="N11" s="10"/>
      <c r="O11" s="10"/>
    </row>
    <row r="12" spans="1:15" ht="15">
      <c r="A12" s="47"/>
      <c r="B12" s="50"/>
      <c r="C12" s="16" t="s">
        <v>38</v>
      </c>
      <c r="D12" s="18" t="s">
        <v>21</v>
      </c>
      <c r="E12" s="21"/>
      <c r="F12" s="61"/>
      <c r="G12" s="9"/>
      <c r="H12" s="10"/>
      <c r="I12" s="10"/>
      <c r="J12" s="10"/>
      <c r="K12" s="10"/>
      <c r="L12" s="10"/>
      <c r="M12" s="10"/>
      <c r="N12" s="10"/>
      <c r="O12" s="10"/>
    </row>
    <row r="13" spans="1:15" ht="15">
      <c r="A13" s="47"/>
      <c r="B13" s="50"/>
      <c r="C13" s="16" t="s">
        <v>40</v>
      </c>
      <c r="D13" s="17" t="s">
        <v>43</v>
      </c>
      <c r="E13" s="21"/>
      <c r="F13" s="61"/>
      <c r="G13" s="9"/>
      <c r="H13" s="10"/>
      <c r="I13" s="10"/>
      <c r="J13" s="10"/>
      <c r="K13" s="10"/>
      <c r="L13" s="10"/>
      <c r="M13" s="10"/>
      <c r="N13" s="10"/>
      <c r="O13" s="10"/>
    </row>
    <row r="14" spans="1:15" ht="30">
      <c r="A14" s="47"/>
      <c r="B14" s="50"/>
      <c r="C14" s="16" t="s">
        <v>39</v>
      </c>
      <c r="D14" s="70" t="s">
        <v>44</v>
      </c>
      <c r="E14" s="21"/>
      <c r="F14" s="61"/>
      <c r="G14" s="9"/>
      <c r="H14" s="10"/>
      <c r="I14" s="10"/>
      <c r="J14" s="10"/>
      <c r="K14" s="10"/>
      <c r="L14" s="10"/>
      <c r="M14" s="10"/>
      <c r="N14" s="10"/>
      <c r="O14" s="10"/>
    </row>
    <row r="15" spans="1:15" ht="15">
      <c r="A15" s="47"/>
      <c r="B15" s="50"/>
      <c r="C15" s="19" t="s">
        <v>32</v>
      </c>
      <c r="D15" s="19" t="s">
        <v>10</v>
      </c>
      <c r="E15" s="22"/>
      <c r="F15" s="61"/>
      <c r="G15" s="9"/>
      <c r="H15" s="10"/>
      <c r="I15" s="10"/>
      <c r="J15" s="10"/>
      <c r="K15" s="10"/>
      <c r="L15" s="10"/>
      <c r="M15" s="10"/>
      <c r="N15" s="10"/>
      <c r="O15" s="10"/>
    </row>
    <row r="16" spans="1:15" ht="15">
      <c r="A16" s="47"/>
      <c r="B16" s="50"/>
      <c r="C16" s="59" t="s">
        <v>11</v>
      </c>
      <c r="D16" s="59"/>
      <c r="E16" s="21"/>
      <c r="F16" s="62"/>
      <c r="G16" s="9"/>
      <c r="H16" s="10"/>
      <c r="I16" s="10"/>
      <c r="J16" s="10"/>
      <c r="K16" s="10"/>
      <c r="L16" s="10"/>
      <c r="M16" s="10"/>
      <c r="N16" s="10"/>
      <c r="O16" s="10"/>
    </row>
    <row r="17" spans="1:15" ht="30">
      <c r="A17" s="47"/>
      <c r="B17" s="50"/>
      <c r="C17" s="52" t="s">
        <v>31</v>
      </c>
      <c r="D17" s="28" t="s">
        <v>25</v>
      </c>
      <c r="E17" s="26"/>
      <c r="F17" s="34">
        <v>0</v>
      </c>
      <c r="G17" s="9"/>
      <c r="H17" s="10"/>
      <c r="I17" s="10"/>
      <c r="J17" s="10"/>
      <c r="K17" s="10"/>
      <c r="L17" s="10"/>
      <c r="M17" s="10"/>
      <c r="N17" s="10"/>
      <c r="O17" s="10"/>
    </row>
    <row r="18" spans="1:15" ht="15">
      <c r="A18" s="47"/>
      <c r="B18" s="50"/>
      <c r="C18" s="52"/>
      <c r="D18" s="27" t="s">
        <v>23</v>
      </c>
      <c r="E18" s="21"/>
      <c r="F18" s="34">
        <v>0</v>
      </c>
      <c r="G18" s="9"/>
      <c r="H18" s="10"/>
      <c r="I18" s="10"/>
      <c r="J18" s="10"/>
      <c r="K18" s="10"/>
      <c r="L18" s="10"/>
      <c r="M18" s="10"/>
      <c r="N18" s="10"/>
      <c r="O18" s="10"/>
    </row>
    <row r="19" spans="1:15" ht="15.75" thickBot="1">
      <c r="A19" s="48"/>
      <c r="B19" s="51"/>
      <c r="C19" s="53"/>
      <c r="D19" s="33" t="s">
        <v>24</v>
      </c>
      <c r="E19" s="23"/>
      <c r="F19" s="35">
        <v>0</v>
      </c>
      <c r="G19" s="9"/>
      <c r="H19" s="10"/>
      <c r="I19" s="10"/>
      <c r="J19" s="10"/>
      <c r="K19" s="10"/>
      <c r="L19" s="10"/>
      <c r="M19" s="10"/>
      <c r="N19" s="10"/>
      <c r="O19" s="10"/>
    </row>
    <row r="20" spans="1:15" ht="15.75" customHeight="1" thickTop="1">
      <c r="A20" s="54" t="s">
        <v>3</v>
      </c>
      <c r="B20" s="55"/>
      <c r="C20" s="56"/>
      <c r="D20" s="39">
        <v>197000</v>
      </c>
      <c r="E20" s="40"/>
      <c r="F20" s="41">
        <f>SUM(F7:F19)</f>
        <v>0</v>
      </c>
      <c r="G20" s="9"/>
      <c r="H20" s="10"/>
      <c r="I20" s="10"/>
      <c r="J20" s="10"/>
      <c r="K20" s="10"/>
      <c r="L20" s="10"/>
      <c r="M20" s="10"/>
      <c r="N20" s="10"/>
      <c r="O20" s="10"/>
    </row>
    <row r="21" spans="1:15" ht="15">
      <c r="A21" s="57">
        <v>2</v>
      </c>
      <c r="B21" s="68" t="s">
        <v>41</v>
      </c>
      <c r="C21" s="16" t="s">
        <v>27</v>
      </c>
      <c r="D21" s="17" t="s">
        <v>28</v>
      </c>
      <c r="E21" s="21"/>
      <c r="F21" s="66">
        <v>0</v>
      </c>
      <c r="G21" s="9"/>
      <c r="H21" s="10"/>
      <c r="I21" s="10"/>
      <c r="J21" s="10"/>
      <c r="K21" s="10"/>
      <c r="L21" s="10"/>
      <c r="M21" s="10"/>
      <c r="N21" s="10"/>
      <c r="O21" s="10"/>
    </row>
    <row r="22" spans="1:15" ht="15">
      <c r="A22" s="57"/>
      <c r="B22" s="68"/>
      <c r="C22" s="16" t="s">
        <v>29</v>
      </c>
      <c r="D22" s="17" t="s">
        <v>30</v>
      </c>
      <c r="E22" s="21"/>
      <c r="F22" s="66"/>
      <c r="G22" s="9"/>
      <c r="H22" s="10"/>
      <c r="I22" s="10"/>
      <c r="J22" s="10"/>
      <c r="K22" s="10"/>
      <c r="L22" s="10"/>
      <c r="M22" s="10"/>
      <c r="N22" s="10"/>
      <c r="O22" s="10"/>
    </row>
    <row r="23" spans="1:15" ht="30">
      <c r="A23" s="57"/>
      <c r="B23" s="68"/>
      <c r="C23" s="16" t="s">
        <v>31</v>
      </c>
      <c r="D23" s="17" t="s">
        <v>42</v>
      </c>
      <c r="E23" s="21"/>
      <c r="F23" s="66"/>
      <c r="G23" s="9"/>
      <c r="H23" s="10"/>
      <c r="I23" s="10"/>
      <c r="J23" s="10"/>
      <c r="K23" s="10"/>
      <c r="L23" s="10"/>
      <c r="M23" s="10"/>
      <c r="N23" s="10"/>
      <c r="O23" s="10"/>
    </row>
    <row r="24" spans="1:15" ht="15">
      <c r="A24" s="57"/>
      <c r="B24" s="68"/>
      <c r="C24" s="16" t="s">
        <v>32</v>
      </c>
      <c r="D24" s="27" t="s">
        <v>10</v>
      </c>
      <c r="E24" s="21"/>
      <c r="F24" s="66"/>
      <c r="G24" s="9"/>
      <c r="H24" s="10"/>
      <c r="I24" s="10"/>
      <c r="J24" s="10"/>
      <c r="K24" s="10"/>
      <c r="L24" s="10"/>
      <c r="M24" s="10"/>
      <c r="N24" s="10"/>
      <c r="O24" s="10"/>
    </row>
    <row r="25" spans="1:15" ht="15.75" thickBot="1">
      <c r="A25" s="58"/>
      <c r="B25" s="69"/>
      <c r="C25" s="65" t="s">
        <v>11</v>
      </c>
      <c r="D25" s="65"/>
      <c r="E25" s="23"/>
      <c r="F25" s="67"/>
      <c r="G25" s="9"/>
      <c r="H25" s="10"/>
      <c r="I25" s="10"/>
      <c r="J25" s="10"/>
      <c r="K25" s="10"/>
      <c r="L25" s="10"/>
      <c r="M25" s="10"/>
      <c r="N25" s="10"/>
      <c r="O25" s="10"/>
    </row>
    <row r="26" spans="1:15" ht="15.75" customHeight="1" thickTop="1">
      <c r="A26" s="54" t="s">
        <v>3</v>
      </c>
      <c r="B26" s="55"/>
      <c r="C26" s="56"/>
      <c r="D26" s="39">
        <v>31000</v>
      </c>
      <c r="E26" s="40"/>
      <c r="F26" s="41">
        <f>F21</f>
        <v>0</v>
      </c>
      <c r="G26" s="9"/>
      <c r="H26" s="10"/>
      <c r="I26" s="10"/>
      <c r="J26" s="10"/>
      <c r="K26" s="10"/>
      <c r="L26" s="10"/>
      <c r="M26" s="10"/>
      <c r="N26" s="10"/>
      <c r="O26" s="10"/>
    </row>
    <row r="27" spans="1:6" ht="19.5" customHeight="1" thickBot="1">
      <c r="A27" s="63" t="s">
        <v>33</v>
      </c>
      <c r="B27" s="64"/>
      <c r="C27" s="64"/>
      <c r="D27" s="37">
        <f>SUM(D20+D26)</f>
        <v>228000</v>
      </c>
      <c r="E27" s="42" t="s">
        <v>4</v>
      </c>
      <c r="F27" s="38">
        <f>SUM(F20+F26)</f>
        <v>0</v>
      </c>
    </row>
    <row r="28" spans="4:6" ht="15.75" customHeight="1" thickBot="1">
      <c r="D28" s="36"/>
      <c r="E28" s="43" t="s">
        <v>13</v>
      </c>
      <c r="F28" s="8">
        <f>SUM(F27*1.21)</f>
        <v>0</v>
      </c>
    </row>
    <row r="29" ht="15">
      <c r="A29" s="20"/>
    </row>
    <row r="36" ht="15.75" thickBot="1">
      <c r="E36" s="4"/>
    </row>
    <row r="37" ht="15">
      <c r="E37" s="7" t="s">
        <v>5</v>
      </c>
    </row>
  </sheetData>
  <mergeCells count="13">
    <mergeCell ref="A21:A25"/>
    <mergeCell ref="A26:C26"/>
    <mergeCell ref="C16:D16"/>
    <mergeCell ref="F7:F16"/>
    <mergeCell ref="A27:C27"/>
    <mergeCell ref="C25:D25"/>
    <mergeCell ref="F21:F25"/>
    <mergeCell ref="B21:B25"/>
    <mergeCell ref="G7:O7"/>
    <mergeCell ref="A7:A19"/>
    <mergeCell ref="B7:B19"/>
    <mergeCell ref="C17:C19"/>
    <mergeCell ref="A20:C20"/>
  </mergeCells>
  <printOptions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smolova</dc:creator>
  <cp:keywords/>
  <dc:description/>
  <cp:lastModifiedBy>smolova</cp:lastModifiedBy>
  <cp:lastPrinted>2023-09-06T11:11:33Z</cp:lastPrinted>
  <dcterms:created xsi:type="dcterms:W3CDTF">2018-05-21T11:46:33Z</dcterms:created>
  <dcterms:modified xsi:type="dcterms:W3CDTF">2023-09-08T07:55:05Z</dcterms:modified>
  <cp:category/>
  <cp:version/>
  <cp:contentType/>
  <cp:contentStatus/>
</cp:coreProperties>
</file>