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1"/>
  <workbookPr/>
  <bookViews>
    <workbookView xWindow="0" yWindow="0" windowWidth="21570" windowHeight="5400" activeTab="0"/>
  </bookViews>
  <sheets>
    <sheet name="List1" sheetId="1" r:id="rId1"/>
  </sheets>
  <definedNames/>
  <calcPr calcId="191029"/>
</workbook>
</file>

<file path=xl/sharedStrings.xml><?xml version="1.0" encoding="utf-8"?>
<sst xmlns="http://schemas.openxmlformats.org/spreadsheetml/2006/main" count="425" uniqueCount="256">
  <si>
    <t>KUSY</t>
  </si>
  <si>
    <t>Č.</t>
  </si>
  <si>
    <t>NÁZEV</t>
  </si>
  <si>
    <t>PARAMETR</t>
  </si>
  <si>
    <t>Záruka</t>
  </si>
  <si>
    <t>Nabídková cena celkem v Kč bez DPH</t>
  </si>
  <si>
    <t>Typ</t>
  </si>
  <si>
    <t>min. 24 měs.</t>
  </si>
  <si>
    <t>Kapacita</t>
  </si>
  <si>
    <t>Funkce</t>
  </si>
  <si>
    <t>Flash disk</t>
  </si>
  <si>
    <t>Rychlost čtení/ zápisu</t>
  </si>
  <si>
    <t>Materiál</t>
  </si>
  <si>
    <t>Rozměry</t>
  </si>
  <si>
    <t>Připojení</t>
  </si>
  <si>
    <t>Úložiště</t>
  </si>
  <si>
    <t>Procesor</t>
  </si>
  <si>
    <t>Grafická karta</t>
  </si>
  <si>
    <t>Rozhraní</t>
  </si>
  <si>
    <t>Konektivita</t>
  </si>
  <si>
    <t>min. 32GB</t>
  </si>
  <si>
    <t>Vlastnosti</t>
  </si>
  <si>
    <t>Úhlopříčka</t>
  </si>
  <si>
    <t>Rozlišení</t>
  </si>
  <si>
    <t>Barva</t>
  </si>
  <si>
    <t>PC myš</t>
  </si>
  <si>
    <t>Replikátor portů</t>
  </si>
  <si>
    <t>Konektor</t>
  </si>
  <si>
    <t>USB-C</t>
  </si>
  <si>
    <t>PowerDelivery</t>
  </si>
  <si>
    <t>ano, max. hodnota alespoň 100W</t>
  </si>
  <si>
    <t>Porty</t>
  </si>
  <si>
    <t>První female koenktor</t>
  </si>
  <si>
    <t>2x DisplayPort</t>
  </si>
  <si>
    <t>Druhý female konektor</t>
  </si>
  <si>
    <t>1x HDMI</t>
  </si>
  <si>
    <t>Třetí female konektor</t>
  </si>
  <si>
    <t>1x USB-C pouze data</t>
  </si>
  <si>
    <t>Čtvrtý male konektor</t>
  </si>
  <si>
    <t>1x USB-C</t>
  </si>
  <si>
    <t>Čtvrtý female konektor</t>
  </si>
  <si>
    <t>2x USB-A 3.2Gen1</t>
  </si>
  <si>
    <t>Pátý female konektor</t>
  </si>
  <si>
    <t>2x USB-A 2.0</t>
  </si>
  <si>
    <t>Šestý female konektor</t>
  </si>
  <si>
    <t>1x RJ-45</t>
  </si>
  <si>
    <t>Sedmý female konektor</t>
  </si>
  <si>
    <t>1x audio jack</t>
  </si>
  <si>
    <t>Délka kabelu</t>
  </si>
  <si>
    <t>Kompatibilita</t>
  </si>
  <si>
    <t>min. 3ks monitorů 4K</t>
  </si>
  <si>
    <t>LCD Monitor</t>
  </si>
  <si>
    <t>min. 19"</t>
  </si>
  <si>
    <t>min. 1366x768 HD</t>
  </si>
  <si>
    <t>min. 1x HDMI 1.4, min. 1x VGA (kabel VGA v balení)</t>
  </si>
  <si>
    <t>min. 40x30x1,5cm, hmotnost max. 2,5kg</t>
  </si>
  <si>
    <t>Připojení/ rozhraní</t>
  </si>
  <si>
    <t>bezdrátový USB přijímač, 2x AA baterie</t>
  </si>
  <si>
    <t>Určení/ provedení</t>
  </si>
  <si>
    <t>kancelářská, pro praváky</t>
  </si>
  <si>
    <t>Win 7/8/10/11, MacOS</t>
  </si>
  <si>
    <t>min. 1000DPI, optická technologie</t>
  </si>
  <si>
    <t>Citlivost/ technologie</t>
  </si>
  <si>
    <t>Tlačítka</t>
  </si>
  <si>
    <t>7 tlačítek, kolečko s naklápěním do stran</t>
  </si>
  <si>
    <t>max. 7,5x4,5x11cm</t>
  </si>
  <si>
    <t>WiFi adaptér</t>
  </si>
  <si>
    <t>Verze WiFi</t>
  </si>
  <si>
    <t>WiFi 4 nebo vyšší, 802.11n/802.11g/802.11b</t>
  </si>
  <si>
    <t>Přenosová rychlost</t>
  </si>
  <si>
    <t>v pásmu 2,4GHz min. 300MB/s</t>
  </si>
  <si>
    <t>Anténa</t>
  </si>
  <si>
    <t>odnímatelná</t>
  </si>
  <si>
    <t>Switch</t>
  </si>
  <si>
    <t>Desktop</t>
  </si>
  <si>
    <t>L2, QoS, smart switch, web manageable, VLAN</t>
  </si>
  <si>
    <t>min. 8x RJ-45</t>
  </si>
  <si>
    <t>max. 160x30x110mm</t>
  </si>
  <si>
    <t>min. 200MB/s / 60MB/s</t>
  </si>
  <si>
    <t>USB 3.2 Gen1</t>
  </si>
  <si>
    <t>Podpora</t>
  </si>
  <si>
    <t>Win 10/8.1/8/MacOS v.10.10.x+, Linux v 2.6.x+, ChromeOS</t>
  </si>
  <si>
    <t>kov</t>
  </si>
  <si>
    <t>Stolní PC</t>
  </si>
  <si>
    <t>SSD, min. 1TB</t>
  </si>
  <si>
    <t>Paměť</t>
  </si>
  <si>
    <t>DDR4, RAM min. 2x8GB</t>
  </si>
  <si>
    <t>Zdroj</t>
  </si>
  <si>
    <t>cca 550W</t>
  </si>
  <si>
    <t>Tonery</t>
  </si>
  <si>
    <t>pro tiskárnu Canon i-sensys LBP3300</t>
  </si>
  <si>
    <t>pro tiskárnu Canon 5940</t>
  </si>
  <si>
    <r>
      <t xml:space="preserve">multipack, černá, min. 2x3400 stran, </t>
    </r>
    <r>
      <rPr>
        <b/>
        <sz val="11"/>
        <color rgb="FF000000"/>
        <rFont val="Calibri"/>
        <family val="2"/>
      </rPr>
      <t>originální</t>
    </r>
  </si>
  <si>
    <r>
      <t xml:space="preserve">černá, min. 6000 stran, </t>
    </r>
    <r>
      <rPr>
        <b/>
        <sz val="11"/>
        <color rgb="FF000000"/>
        <rFont val="Calibri"/>
        <family val="2"/>
      </rPr>
      <t>kompatibilní</t>
    </r>
  </si>
  <si>
    <t>Takto podbarvená pole dodavatel povinně vyplní</t>
  </si>
  <si>
    <t>Zadavatel stanovuje tyto minimální technické požadavky:</t>
  </si>
  <si>
    <t>POŽADOVANÉ PARAMETRY</t>
  </si>
  <si>
    <t>POPIS, PŘEDPOKLÁDANÁ HODNOTA V KČ BEZ DPH</t>
  </si>
  <si>
    <t>KONKRÉTNÍ PARAMETRY NABÍZENÉHO ZAŘÍZENÍ, příp. SPLNĚNÍ ANO/NE</t>
  </si>
  <si>
    <t>typ/model vedoucí k idetifikaci nabízeného řešení (např. part number, katalogové číslo, apod.)</t>
  </si>
  <si>
    <t>Nabídková cena za ks v Kč bez DPH</t>
  </si>
  <si>
    <t>Předpokládaná hodnota za ks</t>
  </si>
  <si>
    <t>Celková cena v Kč bez DPH</t>
  </si>
  <si>
    <t>Celková cena v Kč včetně DPH</t>
  </si>
  <si>
    <t>__________________________________________</t>
  </si>
  <si>
    <t>podpis oprávněné osoby dodavatele</t>
  </si>
  <si>
    <t>INTERNÍ Č. OBJEDN.</t>
  </si>
  <si>
    <t>min. 20 cm</t>
  </si>
  <si>
    <t>panel TN, obnovovací frekvence cca 60Hz, odezva max. 5ms, max. jas alespoň 200cd/m2, kontrast cca 600:1, poměr stran 16:9, rovná konstrukce, flicker-free, filtr modrého světla</t>
  </si>
  <si>
    <t>např. černá</t>
  </si>
  <si>
    <t>min. 1x HDMI, min. 1x DisplayPort, min. 1x USB 2.0, min. 1x USB 3.2</t>
  </si>
  <si>
    <t>Příloha ke kupní smlouvě - Technická specifikace k VZ "Dodávka výpočetní techniky, příslušenství a tonerů 02/2023"</t>
  </si>
  <si>
    <t>Napájecí kabel</t>
  </si>
  <si>
    <t>1U</t>
  </si>
  <si>
    <t>do 19" racku</t>
  </si>
  <si>
    <t>přepěťová ochrana, vypínač</t>
  </si>
  <si>
    <t>Výstupní konektor</t>
  </si>
  <si>
    <t>Euro</t>
  </si>
  <si>
    <t>Výstupy</t>
  </si>
  <si>
    <t>8x230V</t>
  </si>
  <si>
    <t>Délka napájecího kabelu</t>
  </si>
  <si>
    <t>min. 2m</t>
  </si>
  <si>
    <t>min. 12 měs.</t>
  </si>
  <si>
    <t>Konektor RJ45</t>
  </si>
  <si>
    <t>RJ45 8P8C 8pin</t>
  </si>
  <si>
    <t>Vlastnosti konektoru</t>
  </si>
  <si>
    <t>nestíněný, tři pongy pro zaříznutí vodiče-drátu, materiál polykarbonát</t>
  </si>
  <si>
    <t>Kontakty</t>
  </si>
  <si>
    <t>materiál fosforbronz, povrchová úprava nikl- pozlacení 0.6µ</t>
  </si>
  <si>
    <t>vodiče s průměrem AWG</t>
  </si>
  <si>
    <t>Patch panel</t>
  </si>
  <si>
    <t>Výška</t>
  </si>
  <si>
    <t>24x RJ45 CAT5E UTP</t>
  </si>
  <si>
    <t>Svorkovnice</t>
  </si>
  <si>
    <t>dvojitá IDC 110/Krone</t>
  </si>
  <si>
    <t>Provedení</t>
  </si>
  <si>
    <t>nestíněné</t>
  </si>
  <si>
    <t>Max. přenosová rychlost</t>
  </si>
  <si>
    <t>alespoň 1GB/s</t>
  </si>
  <si>
    <t>QoS, VLAN, spravovatelnost web rozhraní</t>
  </si>
  <si>
    <t>min. 24x RJ45 10/100/1000Base-T, min. 2x SFP 1GB/s</t>
  </si>
  <si>
    <t>Typ/ výška</t>
  </si>
  <si>
    <t>rack 1U</t>
  </si>
  <si>
    <t>Přepínací kapacita</t>
  </si>
  <si>
    <t>min. 52GB/s</t>
  </si>
  <si>
    <t>Tabulka MAC adres</t>
  </si>
  <si>
    <t>8K</t>
  </si>
  <si>
    <t>Vrstva</t>
  </si>
  <si>
    <t>L2</t>
  </si>
  <si>
    <t>max. 135x440x45mm, hmotnost max. 2kg</t>
  </si>
  <si>
    <t>Patch kabel</t>
  </si>
  <si>
    <t>Kategorie</t>
  </si>
  <si>
    <t>UTP CAT5E</t>
  </si>
  <si>
    <t>Vodič</t>
  </si>
  <si>
    <t>4x2 žíly, 100% Cu AWG26/7</t>
  </si>
  <si>
    <t>Konektory</t>
  </si>
  <si>
    <t>2x RJ45 LAN</t>
  </si>
  <si>
    <t>Zapojení</t>
  </si>
  <si>
    <t>přímé 1:1</t>
  </si>
  <si>
    <t>Certifikáty</t>
  </si>
  <si>
    <t>UL</t>
  </si>
  <si>
    <t>Délka</t>
  </si>
  <si>
    <t>min. 1,5m</t>
  </si>
  <si>
    <t>zelená</t>
  </si>
  <si>
    <t>modrá</t>
  </si>
  <si>
    <t>žlutá</t>
  </si>
  <si>
    <t>SSD Disk</t>
  </si>
  <si>
    <t>min. 1000GB</t>
  </si>
  <si>
    <t>Formát</t>
  </si>
  <si>
    <t>M.2</t>
  </si>
  <si>
    <t>Použití</t>
  </si>
  <si>
    <t>do PC, do NTB, interní</t>
  </si>
  <si>
    <t>min. 5000MB/s / 4400MB/s</t>
  </si>
  <si>
    <t>Built-in Global Wear Levelling, End-to-End Data Protection, SMART command, Smart ECC, SmartRefresh</t>
  </si>
  <si>
    <t>Velikost článku</t>
  </si>
  <si>
    <t>TLV</t>
  </si>
  <si>
    <t>Šířka</t>
  </si>
  <si>
    <t>22mm</t>
  </si>
  <si>
    <t>min. 36 měs.</t>
  </si>
  <si>
    <t>Základní deska</t>
  </si>
  <si>
    <t>integrovaná síťová a zvuková (8 kanálů) karta, M.2, PCI Express 4.0 nebo vyšší, příprava pro CPU s integorvaným GPU, SATA III nebo vyšší, RAID řadič</t>
  </si>
  <si>
    <t>Socket</t>
  </si>
  <si>
    <t>AMD AM4</t>
  </si>
  <si>
    <t>Čipset</t>
  </si>
  <si>
    <t>AMD B550</t>
  </si>
  <si>
    <t>DIMM</t>
  </si>
  <si>
    <t>mATX</t>
  </si>
  <si>
    <t>DDR4</t>
  </si>
  <si>
    <t>Sloty RAM</t>
  </si>
  <si>
    <t>4x</t>
  </si>
  <si>
    <t>Interní konektory</t>
  </si>
  <si>
    <t>min. 4x SATA III nebo vyšší, min. 1x M.2 PCIe 3.0, min. 1x M.2 PCIe 4.0, min. 1x PCI Express x1, min. 1x PCI Express x16, min. 1x TPM header, USB 2.0 header, USB 3.2Gen1 header</t>
  </si>
  <si>
    <t>Externí konektory</t>
  </si>
  <si>
    <t>min. 1x audio jack, min. 1x PS/2, min. 1x RJ45 1Gbps nebo vyšší, min. 4x USB 2.0, min. 4x USB 3.2Gen1, min. 1x HDMI 2.1 nebo vyšší, min. 1x DisplayPort 1.4 nebo vyšší</t>
  </si>
  <si>
    <t>Operační paměť</t>
  </si>
  <si>
    <t>Určení</t>
  </si>
  <si>
    <t>PC</t>
  </si>
  <si>
    <t>Operační paměť RAM</t>
  </si>
  <si>
    <t>min. 16GB (moduly 2x8GB)</t>
  </si>
  <si>
    <t>Časování</t>
  </si>
  <si>
    <t>CL16, 16-18-18-38, propustnost cca 25 000MB/s</t>
  </si>
  <si>
    <t>Unbuffered, XMP 2.0, bez podsvícení</t>
  </si>
  <si>
    <t>min. 60 měs.</t>
  </si>
  <si>
    <t>Chladič</t>
  </si>
  <si>
    <t>boxový</t>
  </si>
  <si>
    <t>Výkon</t>
  </si>
  <si>
    <t>min. 24500 bodů (dle PassMark - CPU Mark) http://www.cpubenchmark.net</t>
  </si>
  <si>
    <t>L2/ L3 cache</t>
  </si>
  <si>
    <t>min. 4MB/ 16MB</t>
  </si>
  <si>
    <t>automatické přetaktování, virtualizace, snížená spotřeba, integrované GPU, multi-threading, chladič v balení</t>
  </si>
  <si>
    <t>integrovaná, výkon min. 2800 bodů dle https://www.videocardbenchmark.net/</t>
  </si>
  <si>
    <t>integrovaná síťová a zvuková (8 kanálů) karta, M.2, PCI Express 4.0 nebo vyšší, příprava pro CPU s integorvaným GPU, SATA III nebo vyšší</t>
  </si>
  <si>
    <t>AMD AM5</t>
  </si>
  <si>
    <t>AMD A620</t>
  </si>
  <si>
    <t>DDR5</t>
  </si>
  <si>
    <t>2x</t>
  </si>
  <si>
    <t>Dual-Channel</t>
  </si>
  <si>
    <t>min. 4x SATA III nebo vyšší, min.2x M.2 PCIe 4.0, min. 2x PCI Express x1, min. 1x PCI Express x16, min. 1x TPM header, USB 2.0 header, USB 3.2Gen1 header</t>
  </si>
  <si>
    <t>min. 1x audio jack, min. 1x RJ45 1Gbps nebo vyšší, min. 2x USB 2.0, min. 4x USB 3.2Gen1, min. 1x HDMI 2.1 nebo vyšší, min. 1x DisplayPort 1.4 nebo vyšší</t>
  </si>
  <si>
    <t>min. 16GB (1 modul)</t>
  </si>
  <si>
    <t>CL 36, propustnost cca 41 000MB/s</t>
  </si>
  <si>
    <t>pasivní chladič, single rank, XMP 3.0, AMD EXPO</t>
  </si>
  <si>
    <t>Chladič na procesor</t>
  </si>
  <si>
    <t>Chlazení</t>
  </si>
  <si>
    <t>vzduchem</t>
  </si>
  <si>
    <t>PWM, nepřetržitý provoz CO, automatická regulace otáček</t>
  </si>
  <si>
    <t>Ložisko</t>
  </si>
  <si>
    <t>DBB</t>
  </si>
  <si>
    <t>Rychlost</t>
  </si>
  <si>
    <t>min. 100-2000RPM</t>
  </si>
  <si>
    <t xml:space="preserve">Hlučnost max. </t>
  </si>
  <si>
    <t>25dB</t>
  </si>
  <si>
    <t>AM4, AM5</t>
  </si>
  <si>
    <t>max. 125x65x100mm, hmotnost max. 300g</t>
  </si>
  <si>
    <t>pro tiskárnu Canon IR ADV 3525i</t>
  </si>
  <si>
    <r>
      <t xml:space="preserve">černá, min. 36000 stran, </t>
    </r>
    <r>
      <rPr>
        <b/>
        <sz val="11"/>
        <color rgb="FF000000"/>
        <rFont val="Calibri"/>
        <family val="2"/>
      </rPr>
      <t>originální</t>
    </r>
  </si>
  <si>
    <r>
      <t xml:space="preserve">azurová, min. 19000 stran, </t>
    </r>
    <r>
      <rPr>
        <b/>
        <sz val="11"/>
        <color rgb="FF000000"/>
        <rFont val="Calibri"/>
        <family val="2"/>
      </rPr>
      <t>originální</t>
    </r>
  </si>
  <si>
    <r>
      <t xml:space="preserve">purpurová, min. 19000 stran, </t>
    </r>
    <r>
      <rPr>
        <b/>
        <sz val="11"/>
        <color rgb="FF000000"/>
        <rFont val="Calibri"/>
        <family val="2"/>
      </rPr>
      <t>originální</t>
    </r>
  </si>
  <si>
    <r>
      <t xml:space="preserve">žlutá, min. 19000 stran, </t>
    </r>
    <r>
      <rPr>
        <b/>
        <sz val="11"/>
        <color rgb="FF000000"/>
        <rFont val="Calibri"/>
        <family val="2"/>
      </rPr>
      <t>originální</t>
    </r>
  </si>
  <si>
    <t>Odpadní nádoba</t>
  </si>
  <si>
    <t>dedikovaná, výkon min. 22400 bodů dle https://www.videocardbenchmark.net/</t>
  </si>
  <si>
    <t>výkon min. 26800 bodů (dle PassMark - CPU Mark) http://www.cpubenchmark.net
automatické přetaktování, HyperThreading, podpora virtualizace</t>
  </si>
  <si>
    <t>originální</t>
  </si>
  <si>
    <t>23100367
ODZ (Faktura č. 1)</t>
  </si>
  <si>
    <t>23100379
THS (Faktura č. 1)</t>
  </si>
  <si>
    <t>23100383
OU-JČ
(Faktura č. 2)</t>
  </si>
  <si>
    <t>23100400
OU
(Faktura č. 1)</t>
  </si>
  <si>
    <t>2310395
THS (Faktura č. 1)</t>
  </si>
  <si>
    <t>min. 28750 bodů (dle PassMark - CPU Mark) http://www.cpubenchmark.net</t>
  </si>
  <si>
    <t>automatické přetaktování, virtualizace, multi-threading</t>
  </si>
  <si>
    <t>Podpora RAM</t>
  </si>
  <si>
    <t>DDR5, max. počet kanálů 2</t>
  </si>
  <si>
    <t>TDP</t>
  </si>
  <si>
    <t>min. 100W</t>
  </si>
  <si>
    <t>integrovaná, výkon min. 1700 bodů dle https://www.videocardbenchmark.net/</t>
  </si>
  <si>
    <t>min. 6MB/ 32MB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</si>
</sst>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č&quot;;[Red]\-#,##0\ &quot;Kč&quot;"/>
    <numFmt numFmtId="164" formatCode="#,##0.00\ &quot;Kč&quot;"/>
  </numFmts>
  <fonts count="18">
    <font>
      <sz val="11"/>
      <color theme="1"/>
      <name val="Arial"/>
      <family val="2"/>
    </font>
    <font>
      <sz val="10"/>
      <name val="Arial"/>
      <family val="2"/>
    </font>
    <font>
      <sz val="11"/>
      <color theme="1"/>
      <name val="Calibri"/>
      <family val="2"/>
      <scheme val="minor"/>
    </font>
    <font>
      <sz val="11"/>
      <color theme="1"/>
      <name val="Calibri"/>
      <family val="2"/>
    </font>
    <font>
      <b/>
      <sz val="14"/>
      <color rgb="FF000000"/>
      <name val="Calibri"/>
      <family val="2"/>
    </font>
    <font>
      <b/>
      <sz val="11"/>
      <color rgb="FF000000"/>
      <name val="Calibri"/>
      <family val="2"/>
    </font>
    <font>
      <b/>
      <sz val="12"/>
      <color rgb="FFFF0000"/>
      <name val="Calibri"/>
      <family val="2"/>
    </font>
    <font>
      <sz val="11"/>
      <name val="Arial"/>
      <family val="2"/>
    </font>
    <font>
      <b/>
      <sz val="11"/>
      <color theme="1"/>
      <name val="Calibri"/>
      <family val="2"/>
    </font>
    <font>
      <b/>
      <sz val="11"/>
      <color theme="1"/>
      <name val="Arial"/>
      <family val="2"/>
    </font>
    <font>
      <sz val="11"/>
      <color rgb="FF000000"/>
      <name val="Calibri"/>
      <family val="2"/>
    </font>
    <font>
      <b/>
      <sz val="11"/>
      <color rgb="FF7030A0"/>
      <name val="Calibri"/>
      <family val="2"/>
    </font>
    <font>
      <b/>
      <sz val="11"/>
      <color theme="1"/>
      <name val="Calibri"/>
      <family val="2"/>
      <scheme val="minor"/>
    </font>
    <font>
      <sz val="11"/>
      <color rgb="FF000000"/>
      <name val="Calibri"/>
      <family val="2"/>
      <scheme val="minor"/>
    </font>
    <font>
      <b/>
      <sz val="18"/>
      <color theme="4" tint="-0.4999699890613556"/>
      <name val="Calibri"/>
      <family val="2"/>
    </font>
    <font>
      <i/>
      <sz val="11"/>
      <color rgb="FF000000"/>
      <name val="Calibri"/>
      <family val="2"/>
    </font>
    <font>
      <sz val="11"/>
      <name val="Calibri"/>
      <family val="2"/>
    </font>
    <font>
      <b/>
      <sz val="11"/>
      <name val="Calibri"/>
      <family val="2"/>
    </font>
  </fonts>
  <fills count="16">
    <fill>
      <patternFill/>
    </fill>
    <fill>
      <patternFill patternType="gray125"/>
    </fill>
    <fill>
      <patternFill patternType="solid">
        <fgColor rgb="FFFEF2CB"/>
        <bgColor indexed="64"/>
      </patternFill>
    </fill>
    <fill>
      <patternFill patternType="solid">
        <fgColor theme="7" tint="0.7999799847602844"/>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0"/>
        <bgColor indexed="64"/>
      </patternFill>
    </fill>
    <fill>
      <patternFill patternType="solid">
        <fgColor rgb="FFDEEAF6"/>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0"/>
        <bgColor indexed="64"/>
      </patternFill>
    </fill>
  </fills>
  <borders count="82">
    <border>
      <left/>
      <right/>
      <top/>
      <bottom/>
      <diagonal/>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right style="thin"/>
      <top style="thin"/>
      <bottom style="thin"/>
    </border>
    <border>
      <left/>
      <right/>
      <top/>
      <bottom style="thin"/>
    </border>
    <border>
      <left style="thin"/>
      <right style="thin"/>
      <top style="thin"/>
      <bottom style="thin"/>
    </border>
    <border>
      <left style="thin">
        <color rgb="FF000000"/>
      </left>
      <right style="thin">
        <color rgb="FF000000"/>
      </right>
      <top style="thin">
        <color rgb="FF000000"/>
      </top>
      <bottom style="double"/>
    </border>
    <border>
      <left style="thin">
        <color rgb="FF000000"/>
      </left>
      <right/>
      <top/>
      <bottom style="double"/>
    </border>
    <border>
      <left style="thin"/>
      <right style="thin">
        <color rgb="FF000000"/>
      </right>
      <top style="medium"/>
      <bottom style="thin">
        <color rgb="FF000000"/>
      </bottom>
    </border>
    <border>
      <left style="thin"/>
      <right style="thin">
        <color rgb="FF000000"/>
      </right>
      <top style="thin">
        <color rgb="FF000000"/>
      </top>
      <bottom style="double"/>
    </border>
    <border>
      <left style="thin"/>
      <right/>
      <top style="thin"/>
      <bottom style="thin"/>
    </border>
    <border>
      <left style="thin"/>
      <right/>
      <top/>
      <bottom style="thin"/>
    </border>
    <border>
      <left style="thin">
        <color rgb="FF000000"/>
      </left>
      <right/>
      <top style="thin">
        <color rgb="FF000000"/>
      </top>
      <bottom style="thin">
        <color rgb="FF000000"/>
      </bottom>
    </border>
    <border>
      <left style="thin">
        <color rgb="FF000000"/>
      </left>
      <right/>
      <top style="thin">
        <color rgb="FF000000"/>
      </top>
      <bottom style="double"/>
    </border>
    <border>
      <left style="thin"/>
      <right style="thin"/>
      <top style="double">
        <color rgb="FF000000"/>
      </top>
      <bottom style="thin"/>
    </border>
    <border>
      <left style="thin">
        <color rgb="FF000000"/>
      </left>
      <right style="thin">
        <color rgb="FF000000"/>
      </right>
      <top style="double">
        <color rgb="FF000000"/>
      </top>
      <bottom style="thin">
        <color rgb="FF000000"/>
      </bottom>
    </border>
    <border>
      <left/>
      <right style="thin">
        <color rgb="FF000000"/>
      </right>
      <top style="double">
        <color rgb="FF000000"/>
      </top>
      <bottom style="thin">
        <color rgb="FF000000"/>
      </bottom>
    </border>
    <border>
      <left style="thin">
        <color rgb="FF000000"/>
      </left>
      <right/>
      <top style="double">
        <color rgb="FF000000"/>
      </top>
      <bottom/>
    </border>
    <border>
      <left style="thin">
        <color rgb="FF000000"/>
      </left>
      <right/>
      <top style="double"/>
      <bottom/>
    </border>
    <border>
      <left/>
      <right style="thin">
        <color rgb="FF000000"/>
      </right>
      <top/>
      <bottom style="thin">
        <color rgb="FF000000"/>
      </bottom>
    </border>
    <border>
      <left style="thin">
        <color rgb="FF000000"/>
      </left>
      <right style="thin">
        <color rgb="FF000000"/>
      </right>
      <top style="double"/>
      <bottom style="thin">
        <color rgb="FF000000"/>
      </bottom>
    </border>
    <border>
      <left/>
      <right style="thin">
        <color rgb="FF000000"/>
      </right>
      <top style="double"/>
      <bottom style="thin">
        <color rgb="FF000000"/>
      </bottom>
    </border>
    <border>
      <left/>
      <right style="thin"/>
      <top/>
      <bottom style="thin"/>
    </border>
    <border>
      <left style="thin"/>
      <right style="thin"/>
      <top/>
      <bottom style="thin"/>
    </border>
    <border>
      <left style="thin"/>
      <right style="medium"/>
      <top/>
      <bottom style="thin"/>
    </border>
    <border>
      <left style="thin"/>
      <right style="thin"/>
      <top/>
      <bottom style="medium"/>
    </border>
    <border>
      <left style="thin"/>
      <right style="medium"/>
      <top style="thin"/>
      <bottom style="medium"/>
    </border>
    <border>
      <left style="thin"/>
      <right style="thin"/>
      <top style="double"/>
      <bottom style="thin"/>
    </border>
    <border>
      <left style="thin"/>
      <right/>
      <top style="double"/>
      <bottom style="thin"/>
    </border>
    <border>
      <left/>
      <right style="thin"/>
      <top style="double"/>
      <bottom style="thin"/>
    </border>
    <border>
      <left style="thin"/>
      <right style="thin"/>
      <top style="thin"/>
      <bottom style="double"/>
    </border>
    <border>
      <left style="thin"/>
      <right/>
      <top style="thin"/>
      <bottom style="double"/>
    </border>
    <border>
      <left/>
      <right style="thin"/>
      <top/>
      <bottom style="double"/>
    </border>
    <border>
      <left/>
      <right/>
      <top/>
      <bottom style="double"/>
    </border>
    <border>
      <left style="thin">
        <color rgb="FF000000"/>
      </left>
      <right style="thin">
        <color rgb="FF000000"/>
      </right>
      <top style="double"/>
      <bottom/>
    </border>
    <border>
      <left style="thin">
        <color rgb="FF000000"/>
      </left>
      <right style="medium"/>
      <top style="double">
        <color rgb="FF000000"/>
      </top>
      <bottom style="thin">
        <color rgb="FF000000"/>
      </bottom>
    </border>
    <border>
      <left/>
      <right style="medium"/>
      <top/>
      <bottom/>
    </border>
    <border>
      <left style="thin">
        <color rgb="FF000000"/>
      </left>
      <right style="medium"/>
      <top style="double"/>
      <bottom style="thin">
        <color rgb="FF000000"/>
      </bottom>
    </border>
    <border>
      <left/>
      <right style="medium"/>
      <top/>
      <bottom style="double"/>
    </border>
    <border>
      <left style="thin">
        <color rgb="FF000000"/>
      </left>
      <right style="medium"/>
      <top/>
      <bottom style="thin">
        <color rgb="FF000000"/>
      </bottom>
    </border>
    <border>
      <left/>
      <right style="medium"/>
      <top style="thin">
        <color rgb="FF000000"/>
      </top>
      <bottom style="double"/>
    </border>
    <border>
      <left/>
      <right style="thin">
        <color rgb="FF000000"/>
      </right>
      <top/>
      <bottom/>
    </border>
    <border>
      <left style="thin"/>
      <right style="thin">
        <color rgb="FF000000"/>
      </right>
      <top style="thin"/>
      <bottom style="thin"/>
    </border>
    <border>
      <left style="thin">
        <color rgb="FF000000"/>
      </left>
      <right style="thin">
        <color rgb="FF000000"/>
      </right>
      <top style="double">
        <color rgb="FF000000"/>
      </top>
      <bottom/>
    </border>
    <border>
      <left/>
      <right style="thin">
        <color rgb="FF000000"/>
      </right>
      <top/>
      <bottom style="double"/>
    </border>
    <border>
      <left style="thin">
        <color rgb="FF000000"/>
      </left>
      <right style="thin">
        <color rgb="FF000000"/>
      </right>
      <top/>
      <bottom style="double"/>
    </border>
    <border>
      <left/>
      <right style="thin"/>
      <top style="thin">
        <color rgb="FF000000"/>
      </top>
      <bottom style="double"/>
    </border>
    <border>
      <left style="thin">
        <color rgb="FF000000"/>
      </left>
      <right style="thin">
        <color rgb="FF000000"/>
      </right>
      <top/>
      <bottom/>
    </border>
    <border>
      <left style="thin"/>
      <right style="thin"/>
      <top/>
      <bottom style="double"/>
    </border>
    <border>
      <left style="thin"/>
      <right style="thin"/>
      <top style="double"/>
      <bottom/>
    </border>
    <border>
      <left style="thin"/>
      <right style="thin"/>
      <top/>
      <bottom/>
    </border>
    <border>
      <left/>
      <right style="thin">
        <color rgb="FF000000"/>
      </right>
      <top style="double"/>
      <bottom/>
    </border>
    <border>
      <left/>
      <right style="thin">
        <color rgb="FF000000"/>
      </right>
      <top style="double">
        <color rgb="FF000000"/>
      </top>
      <bottom/>
    </border>
    <border>
      <left style="medium"/>
      <right style="thin"/>
      <top style="double"/>
      <bottom style="thin"/>
    </border>
    <border>
      <left style="medium"/>
      <right style="thin"/>
      <top style="thin"/>
      <bottom style="double"/>
    </border>
    <border>
      <left style="medium"/>
      <right style="thin"/>
      <top/>
      <bottom style="thin"/>
    </border>
    <border>
      <left/>
      <right style="thin">
        <color rgb="FF000000"/>
      </right>
      <top style="thin">
        <color rgb="FF000000"/>
      </top>
      <bottom/>
    </border>
    <border>
      <left style="thin">
        <color rgb="FF000000"/>
      </left>
      <right style="medium"/>
      <top style="medium"/>
      <bottom/>
    </border>
    <border>
      <left style="thin">
        <color rgb="FF000000"/>
      </left>
      <right style="medium"/>
      <top/>
      <bottom style="double"/>
    </border>
    <border>
      <left style="thin">
        <color rgb="FF000000"/>
      </left>
      <right style="thin">
        <color rgb="FF000000"/>
      </right>
      <top style="medium"/>
      <bottom/>
    </border>
    <border>
      <left style="thin">
        <color rgb="FF000000"/>
      </left>
      <right style="thin">
        <color rgb="FF000000"/>
      </right>
      <top/>
      <bottom style="double">
        <color rgb="FF000000"/>
      </bottom>
    </border>
    <border>
      <left style="medium"/>
      <right style="thin">
        <color rgb="FF000000"/>
      </right>
      <top style="double">
        <color rgb="FF000000"/>
      </top>
      <bottom/>
    </border>
    <border>
      <left style="medium"/>
      <right style="thin">
        <color rgb="FF000000"/>
      </right>
      <top/>
      <bottom/>
    </border>
    <border>
      <left style="medium"/>
      <right style="thin"/>
      <top style="medium"/>
      <bottom/>
    </border>
    <border>
      <left style="medium"/>
      <right style="thin"/>
      <top/>
      <bottom style="double"/>
    </border>
    <border>
      <left style="thin">
        <color rgb="FF000000"/>
      </left>
      <right/>
      <top style="medium"/>
      <bottom style="thin">
        <color rgb="FF000000"/>
      </bottom>
    </border>
    <border>
      <left/>
      <right style="thin">
        <color rgb="FF000000"/>
      </right>
      <top style="medium"/>
      <bottom style="thin">
        <color rgb="FF000000"/>
      </bottom>
    </border>
    <border>
      <left style="medium"/>
      <right/>
      <top/>
      <bottom style="thin"/>
    </border>
    <border>
      <left style="medium"/>
      <right/>
      <top style="thin"/>
      <bottom style="medium"/>
    </border>
    <border>
      <left/>
      <right/>
      <top style="thin"/>
      <bottom style="medium"/>
    </border>
    <border>
      <left/>
      <right style="medium"/>
      <top/>
      <bottom style="thin"/>
    </border>
    <border>
      <left style="thin"/>
      <right/>
      <top style="thin"/>
      <bottom style="medium"/>
    </border>
    <border>
      <left/>
      <right style="medium"/>
      <top style="thin"/>
      <bottom style="medium"/>
    </border>
    <border>
      <left style="medium"/>
      <right style="thin">
        <color rgb="FF000000"/>
      </right>
      <top/>
      <bottom style="double"/>
    </border>
    <border>
      <left style="medium"/>
      <right style="thin">
        <color rgb="FF000000"/>
      </right>
      <top style="double"/>
      <bottom/>
    </border>
    <border>
      <left/>
      <right style="thin">
        <color rgb="FF000000"/>
      </right>
      <top style="thin"/>
      <bottom/>
    </border>
    <border>
      <left/>
      <right style="thin">
        <color rgb="FF000000"/>
      </right>
      <top/>
      <bottom style="thin"/>
    </border>
    <border>
      <left style="thin">
        <color rgb="FF000000"/>
      </left>
      <right style="thin">
        <color rgb="FF000000"/>
      </right>
      <top style="thin">
        <color rgb="FF000000"/>
      </top>
      <bottom style="thin"/>
    </border>
    <border>
      <left style="thin">
        <color rgb="FF000000"/>
      </left>
      <right style="thin">
        <color rgb="FF000000"/>
      </right>
      <top style="thin"/>
      <bottom/>
    </border>
    <border>
      <left style="thin">
        <color rgb="FF000000"/>
      </left>
      <right style="thin">
        <color rgb="FF000000"/>
      </right>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cellStyleXfs>
  <cellXfs count="191">
    <xf numFmtId="0" fontId="0" fillId="0" borderId="0" xfId="0" applyFont="1" applyAlignment="1">
      <alignment/>
    </xf>
    <xf numFmtId="0" fontId="3" fillId="0" borderId="0" xfId="0" applyFont="1"/>
    <xf numFmtId="0" fontId="4" fillId="0" borderId="0" xfId="0" applyFont="1"/>
    <xf numFmtId="0" fontId="5" fillId="0" borderId="0" xfId="0" applyFont="1"/>
    <xf numFmtId="0" fontId="3" fillId="2" borderId="1" xfId="0" applyFont="1" applyFill="1" applyBorder="1"/>
    <xf numFmtId="3" fontId="3" fillId="0" borderId="2" xfId="0" applyNumberFormat="1" applyFont="1" applyBorder="1"/>
    <xf numFmtId="0" fontId="3" fillId="2" borderId="3" xfId="0" applyFont="1" applyFill="1" applyBorder="1"/>
    <xf numFmtId="0" fontId="3" fillId="2" borderId="4" xfId="0" applyFont="1" applyFill="1" applyBorder="1"/>
    <xf numFmtId="0" fontId="0" fillId="0" borderId="0" xfId="0" applyFont="1" applyAlignment="1">
      <alignment/>
    </xf>
    <xf numFmtId="0" fontId="12" fillId="0" borderId="5" xfId="20" applyFont="1" applyBorder="1" applyAlignment="1">
      <alignment vertical="top"/>
      <protection/>
    </xf>
    <xf numFmtId="0" fontId="12" fillId="0" borderId="5" xfId="20" applyFont="1" applyBorder="1" applyAlignment="1">
      <alignment vertical="center"/>
      <protection/>
    </xf>
    <xf numFmtId="0" fontId="0" fillId="0" borderId="0" xfId="0" applyFont="1" applyAlignment="1">
      <alignment/>
    </xf>
    <xf numFmtId="0" fontId="8" fillId="0" borderId="1" xfId="0" applyFont="1" applyBorder="1" applyAlignment="1">
      <alignment vertical="center" wrapText="1"/>
    </xf>
    <xf numFmtId="0" fontId="3" fillId="0" borderId="1" xfId="0" applyFont="1" applyBorder="1" applyAlignment="1">
      <alignment wrapText="1"/>
    </xf>
    <xf numFmtId="0" fontId="5" fillId="0" borderId="6" xfId="0" applyFont="1" applyBorder="1" applyAlignment="1">
      <alignment vertical="center" wrapText="1"/>
    </xf>
    <xf numFmtId="0" fontId="5" fillId="0" borderId="7" xfId="0" applyFont="1" applyBorder="1" applyAlignment="1">
      <alignment vertical="center"/>
    </xf>
    <xf numFmtId="0" fontId="0" fillId="0" borderId="0" xfId="0" applyFont="1" applyAlignment="1">
      <alignment/>
    </xf>
    <xf numFmtId="0" fontId="3" fillId="0" borderId="8" xfId="0" applyFont="1" applyBorder="1" applyAlignment="1">
      <alignment wrapText="1"/>
    </xf>
    <xf numFmtId="3" fontId="3" fillId="0" borderId="9" xfId="0" applyNumberFormat="1" applyFont="1" applyBorder="1"/>
    <xf numFmtId="0" fontId="0" fillId="0" borderId="0" xfId="0" applyFont="1" applyAlignment="1">
      <alignment/>
    </xf>
    <xf numFmtId="0" fontId="8" fillId="0" borderId="8" xfId="0" applyFont="1" applyBorder="1" applyAlignment="1">
      <alignment vertical="center" wrapText="1"/>
    </xf>
    <xf numFmtId="0" fontId="3" fillId="2" borderId="8" xfId="0" applyFont="1" applyFill="1" applyBorder="1"/>
    <xf numFmtId="0" fontId="0" fillId="0" borderId="0" xfId="0" applyFont="1" applyAlignment="1">
      <alignment/>
    </xf>
    <xf numFmtId="0" fontId="0" fillId="0" borderId="0" xfId="0" applyFont="1" applyAlignment="1">
      <alignment/>
    </xf>
    <xf numFmtId="0" fontId="0" fillId="0" borderId="0" xfId="0" applyFont="1" applyAlignment="1">
      <alignment/>
    </xf>
    <xf numFmtId="0" fontId="6" fillId="0" borderId="0" xfId="0" applyFont="1" applyAlignment="1">
      <alignment wrapText="1"/>
    </xf>
    <xf numFmtId="0" fontId="3" fillId="0" borderId="0" xfId="0" applyFont="1" applyAlignment="1">
      <alignment/>
    </xf>
    <xf numFmtId="0" fontId="14" fillId="0" borderId="0" xfId="0" applyFont="1" applyFill="1"/>
    <xf numFmtId="0" fontId="0" fillId="3" borderId="1" xfId="0" applyFont="1" applyFill="1" applyBorder="1"/>
    <xf numFmtId="0" fontId="15" fillId="0" borderId="0" xfId="0" applyFont="1" applyAlignment="1">
      <alignment/>
    </xf>
    <xf numFmtId="0" fontId="12" fillId="0" borderId="0" xfId="0" applyFont="1" applyAlignment="1">
      <alignment vertical="center"/>
    </xf>
    <xf numFmtId="0" fontId="5" fillId="4" borderId="10" xfId="0" applyFont="1" applyFill="1" applyBorder="1" applyAlignment="1">
      <alignment vertical="center"/>
    </xf>
    <xf numFmtId="0" fontId="5" fillId="4" borderId="11" xfId="0" applyFont="1" applyFill="1" applyBorder="1" applyAlignment="1">
      <alignment horizontal="center" vertical="center"/>
    </xf>
    <xf numFmtId="0" fontId="5" fillId="4" borderId="8" xfId="0" applyFont="1" applyFill="1" applyBorder="1" applyAlignment="1">
      <alignment horizontal="center" vertical="center"/>
    </xf>
    <xf numFmtId="0" fontId="10" fillId="0" borderId="12" xfId="0" applyFont="1" applyBorder="1" applyAlignment="1">
      <alignment vertical="top" wrapText="1"/>
    </xf>
    <xf numFmtId="0" fontId="13" fillId="0" borderId="13" xfId="0" applyFont="1" applyBorder="1" applyAlignment="1">
      <alignment horizontal="left" wrapText="1"/>
    </xf>
    <xf numFmtId="0" fontId="10" fillId="0" borderId="12" xfId="0" applyFont="1" applyBorder="1" applyAlignment="1">
      <alignment wrapText="1"/>
    </xf>
    <xf numFmtId="0" fontId="13" fillId="0" borderId="12" xfId="0" applyFont="1" applyBorder="1" applyAlignment="1">
      <alignment horizontal="left" wrapText="1"/>
    </xf>
    <xf numFmtId="0" fontId="3" fillId="0" borderId="14" xfId="0" applyFont="1" applyBorder="1" applyAlignment="1">
      <alignment wrapText="1"/>
    </xf>
    <xf numFmtId="0" fontId="3" fillId="0" borderId="15" xfId="0" applyFont="1" applyBorder="1" applyAlignment="1">
      <alignment wrapText="1"/>
    </xf>
    <xf numFmtId="0" fontId="5" fillId="5" borderId="16" xfId="0" applyFont="1" applyFill="1" applyBorder="1" applyAlignment="1">
      <alignment/>
    </xf>
    <xf numFmtId="0" fontId="3" fillId="6" borderId="17" xfId="0" applyFont="1" applyFill="1" applyBorder="1"/>
    <xf numFmtId="0" fontId="8" fillId="7" borderId="18" xfId="0" applyFont="1" applyFill="1" applyBorder="1" applyAlignment="1">
      <alignment horizontal="center" vertical="center" wrapText="1"/>
    </xf>
    <xf numFmtId="6" fontId="8" fillId="8" borderId="19" xfId="0" applyNumberFormat="1" applyFont="1" applyFill="1" applyBorder="1" applyAlignment="1">
      <alignment wrapText="1"/>
    </xf>
    <xf numFmtId="6" fontId="8" fillId="8" borderId="20" xfId="0" applyNumberFormat="1" applyFont="1" applyFill="1" applyBorder="1" applyAlignment="1">
      <alignment wrapText="1"/>
    </xf>
    <xf numFmtId="0" fontId="8" fillId="7" borderId="21" xfId="0" applyFont="1" applyFill="1" applyBorder="1" applyAlignment="1">
      <alignment horizontal="center" vertical="center" wrapText="1"/>
    </xf>
    <xf numFmtId="0" fontId="3" fillId="6" borderId="22" xfId="0" applyFont="1" applyFill="1" applyBorder="1"/>
    <xf numFmtId="0" fontId="8" fillId="7" borderId="23" xfId="0" applyFont="1" applyFill="1" applyBorder="1" applyAlignment="1">
      <alignment horizontal="center" vertical="center" wrapText="1"/>
    </xf>
    <xf numFmtId="6" fontId="8" fillId="8" borderId="2" xfId="0" applyNumberFormat="1" applyFont="1" applyFill="1" applyBorder="1" applyAlignment="1">
      <alignment wrapText="1"/>
    </xf>
    <xf numFmtId="0" fontId="3" fillId="6" borderId="3" xfId="0" applyFont="1" applyFill="1" applyBorder="1"/>
    <xf numFmtId="0" fontId="5" fillId="5" borderId="24" xfId="0" applyFont="1" applyFill="1" applyBorder="1" applyAlignment="1">
      <alignment horizontal="center" vertical="center" wrapText="1"/>
    </xf>
    <xf numFmtId="164" fontId="0" fillId="9" borderId="24" xfId="0" applyNumberFormat="1" applyFont="1" applyFill="1" applyBorder="1"/>
    <xf numFmtId="164" fontId="3" fillId="10" borderId="22" xfId="0" applyNumberFormat="1" applyFont="1" applyFill="1" applyBorder="1" applyAlignment="1">
      <alignment horizontal="center" vertical="center"/>
    </xf>
    <xf numFmtId="164" fontId="3" fillId="10" borderId="3" xfId="0" applyNumberFormat="1" applyFont="1" applyFill="1" applyBorder="1" applyAlignment="1">
      <alignment horizontal="center" vertical="center"/>
    </xf>
    <xf numFmtId="164" fontId="3" fillId="10" borderId="17" xfId="0" applyNumberFormat="1" applyFont="1" applyFill="1" applyBorder="1" applyAlignment="1">
      <alignment horizontal="center" vertical="center"/>
    </xf>
    <xf numFmtId="0" fontId="8" fillId="0" borderId="0" xfId="0" applyFont="1" applyAlignment="1">
      <alignment/>
    </xf>
    <xf numFmtId="0" fontId="9" fillId="0" borderId="0" xfId="0" applyFont="1" applyAlignment="1">
      <alignment/>
    </xf>
    <xf numFmtId="164" fontId="17" fillId="8" borderId="25" xfId="0" applyNumberFormat="1" applyFont="1" applyFill="1" applyBorder="1" applyAlignment="1">
      <alignment horizontal="center" wrapText="1"/>
    </xf>
    <xf numFmtId="164" fontId="8" fillId="5" borderId="26" xfId="0" applyNumberFormat="1" applyFont="1" applyFill="1" applyBorder="1" applyAlignment="1">
      <alignment horizontal="center" vertical="center" wrapText="1"/>
    </xf>
    <xf numFmtId="164" fontId="12" fillId="5" borderId="27" xfId="0" applyNumberFormat="1" applyFont="1" applyFill="1" applyBorder="1" applyAlignment="1">
      <alignment horizontal="center" vertical="center" wrapText="1"/>
    </xf>
    <xf numFmtId="164" fontId="8" fillId="5" borderId="28" xfId="0" applyNumberFormat="1" applyFont="1" applyFill="1" applyBorder="1" applyAlignment="1">
      <alignment horizontal="center" vertical="center" wrapText="1"/>
    </xf>
    <xf numFmtId="0" fontId="2" fillId="0" borderId="0" xfId="21" applyFont="1" applyAlignment="1">
      <alignment vertical="center"/>
      <protection/>
    </xf>
    <xf numFmtId="0" fontId="5" fillId="5" borderId="29" xfId="0" applyFont="1" applyFill="1" applyBorder="1" applyAlignment="1">
      <alignment/>
    </xf>
    <xf numFmtId="164" fontId="5" fillId="5" borderId="30" xfId="0" applyNumberFormat="1" applyFont="1" applyFill="1" applyBorder="1" applyAlignment="1">
      <alignment wrapText="1"/>
    </xf>
    <xf numFmtId="0" fontId="5" fillId="5" borderId="31" xfId="0" applyFont="1" applyFill="1" applyBorder="1" applyAlignment="1">
      <alignment horizontal="center" vertical="center" wrapText="1"/>
    </xf>
    <xf numFmtId="164" fontId="0" fillId="9" borderId="31" xfId="0" applyNumberFormat="1" applyFont="1" applyFill="1" applyBorder="1"/>
    <xf numFmtId="0" fontId="10" fillId="0" borderId="32" xfId="0" applyFont="1" applyBorder="1" applyAlignment="1">
      <alignment wrapText="1"/>
    </xf>
    <xf numFmtId="0" fontId="10" fillId="0" borderId="33" xfId="0" applyFont="1" applyBorder="1" applyAlignment="1">
      <alignment wrapText="1"/>
    </xf>
    <xf numFmtId="164" fontId="11" fillId="11" borderId="34" xfId="0" applyNumberFormat="1" applyFont="1" applyFill="1" applyBorder="1" applyAlignment="1">
      <alignment vertical="center" wrapText="1"/>
    </xf>
    <xf numFmtId="3" fontId="0" fillId="0" borderId="35" xfId="0" applyNumberFormat="1" applyFont="1" applyBorder="1"/>
    <xf numFmtId="0" fontId="5" fillId="5" borderId="25" xfId="0" applyFont="1" applyFill="1" applyBorder="1" applyAlignment="1">
      <alignment/>
    </xf>
    <xf numFmtId="164" fontId="5" fillId="5" borderId="13" xfId="0" applyNumberFormat="1" applyFont="1" applyFill="1" applyBorder="1" applyAlignment="1">
      <alignment wrapText="1"/>
    </xf>
    <xf numFmtId="6" fontId="8" fillId="8" borderId="36" xfId="0" applyNumberFormat="1" applyFont="1" applyFill="1" applyBorder="1" applyAlignment="1">
      <alignment wrapText="1"/>
    </xf>
    <xf numFmtId="164" fontId="0" fillId="0" borderId="0" xfId="0" applyNumberFormat="1" applyFont="1" applyAlignment="1">
      <alignment/>
    </xf>
    <xf numFmtId="164" fontId="8" fillId="0" borderId="37" xfId="0" applyNumberFormat="1" applyFont="1" applyBorder="1" applyAlignment="1">
      <alignment horizontal="center" vertical="center"/>
    </xf>
    <xf numFmtId="3" fontId="8" fillId="0" borderId="38" xfId="0" applyNumberFormat="1" applyFont="1" applyBorder="1"/>
    <xf numFmtId="164" fontId="8" fillId="0" borderId="39" xfId="0" applyNumberFormat="1" applyFont="1" applyBorder="1" applyAlignment="1">
      <alignment horizontal="center" vertical="center"/>
    </xf>
    <xf numFmtId="3" fontId="8" fillId="0" borderId="40" xfId="0" applyNumberFormat="1" applyFont="1" applyBorder="1"/>
    <xf numFmtId="164" fontId="8" fillId="0" borderId="41" xfId="0" applyNumberFormat="1" applyFont="1" applyBorder="1" applyAlignment="1">
      <alignment horizontal="center" vertical="center"/>
    </xf>
    <xf numFmtId="164" fontId="9" fillId="0" borderId="39" xfId="0" applyNumberFormat="1" applyFont="1" applyBorder="1"/>
    <xf numFmtId="3" fontId="9" fillId="0" borderId="42" xfId="0" applyNumberFormat="1" applyFont="1" applyBorder="1"/>
    <xf numFmtId="164" fontId="9" fillId="0" borderId="41" xfId="0" applyNumberFormat="1" applyFont="1" applyBorder="1"/>
    <xf numFmtId="0" fontId="10" fillId="0" borderId="7" xfId="0" applyFont="1" applyBorder="1" applyAlignment="1">
      <alignment vertical="top" wrapText="1"/>
    </xf>
    <xf numFmtId="3" fontId="3" fillId="0" borderId="43" xfId="0" applyNumberFormat="1" applyFont="1" applyBorder="1"/>
    <xf numFmtId="0" fontId="13" fillId="0" borderId="25" xfId="0" applyFont="1" applyBorder="1" applyAlignment="1">
      <alignment horizontal="left" wrapText="1"/>
    </xf>
    <xf numFmtId="0" fontId="13" fillId="0" borderId="7" xfId="0" applyFont="1" applyBorder="1" applyAlignment="1">
      <alignment horizontal="left" wrapText="1"/>
    </xf>
    <xf numFmtId="0" fontId="10" fillId="0" borderId="44" xfId="0" applyFont="1" applyBorder="1" applyAlignment="1">
      <alignment wrapText="1"/>
    </xf>
    <xf numFmtId="164" fontId="8" fillId="12" borderId="45" xfId="0" applyNumberFormat="1" applyFont="1" applyFill="1" applyBorder="1" applyAlignment="1">
      <alignment wrapText="1"/>
    </xf>
    <xf numFmtId="3" fontId="3" fillId="0" borderId="46" xfId="0" applyNumberFormat="1" applyFont="1" applyBorder="1"/>
    <xf numFmtId="0" fontId="3" fillId="2" borderId="47" xfId="0" applyFont="1" applyFill="1" applyBorder="1"/>
    <xf numFmtId="3" fontId="0" fillId="0" borderId="48" xfId="0" applyNumberFormat="1" applyFont="1" applyBorder="1"/>
    <xf numFmtId="164" fontId="5" fillId="5" borderId="25" xfId="0" applyNumberFormat="1" applyFont="1" applyFill="1" applyBorder="1" applyAlignment="1">
      <alignment/>
    </xf>
    <xf numFmtId="164" fontId="8" fillId="12" borderId="49" xfId="0" applyNumberFormat="1" applyFont="1" applyFill="1" applyBorder="1" applyAlignment="1">
      <alignment wrapText="1"/>
    </xf>
    <xf numFmtId="164" fontId="8" fillId="12" borderId="36" xfId="0" applyNumberFormat="1" applyFont="1" applyFill="1" applyBorder="1" applyAlignment="1">
      <alignment wrapText="1"/>
    </xf>
    <xf numFmtId="0" fontId="8" fillId="7" borderId="17"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22" xfId="0" applyFont="1" applyFill="1" applyBorder="1" applyAlignment="1">
      <alignment horizontal="center" vertical="center" wrapText="1"/>
    </xf>
    <xf numFmtId="164" fontId="11" fillId="11" borderId="50" xfId="0" applyNumberFormat="1" applyFont="1" applyFill="1" applyBorder="1" applyAlignment="1">
      <alignment vertical="center" wrapText="1"/>
    </xf>
    <xf numFmtId="0" fontId="5" fillId="5" borderId="25" xfId="0" applyFont="1" applyFill="1" applyBorder="1" applyAlignment="1">
      <alignment horizontal="center" vertical="center" wrapText="1"/>
    </xf>
    <xf numFmtId="164" fontId="5" fillId="5" borderId="29" xfId="0" applyNumberFormat="1" applyFont="1" applyFill="1" applyBorder="1" applyAlignment="1">
      <alignment/>
    </xf>
    <xf numFmtId="0" fontId="5" fillId="5" borderId="29" xfId="0" applyFont="1" applyFill="1" applyBorder="1" applyAlignment="1">
      <alignment horizontal="center" vertical="center" wrapText="1"/>
    </xf>
    <xf numFmtId="0" fontId="10" fillId="9" borderId="51" xfId="0" applyFont="1" applyFill="1" applyBorder="1" applyAlignment="1">
      <alignment vertical="top"/>
    </xf>
    <xf numFmtId="0" fontId="0" fillId="13" borderId="29" xfId="0" applyFont="1" applyFill="1" applyBorder="1"/>
    <xf numFmtId="0" fontId="0" fillId="14" borderId="32" xfId="0" applyFont="1" applyFill="1" applyBorder="1"/>
    <xf numFmtId="0" fontId="10" fillId="9" borderId="50" xfId="0" applyFont="1" applyFill="1" applyBorder="1" applyAlignment="1">
      <alignment vertical="top"/>
    </xf>
    <xf numFmtId="0" fontId="0" fillId="13" borderId="25" xfId="0" applyFont="1" applyFill="1" applyBorder="1"/>
    <xf numFmtId="0" fontId="10" fillId="9" borderId="52" xfId="0" applyFont="1" applyFill="1" applyBorder="1" applyAlignment="1">
      <alignment vertical="top"/>
    </xf>
    <xf numFmtId="0" fontId="5" fillId="0" borderId="32" xfId="0" applyFont="1" applyBorder="1" applyAlignment="1">
      <alignment wrapText="1"/>
    </xf>
    <xf numFmtId="0" fontId="5" fillId="0" borderId="32" xfId="0" applyFont="1" applyBorder="1" applyAlignment="1">
      <alignment/>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5" fillId="0" borderId="29"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0" xfId="0" applyFont="1" applyBorder="1" applyAlignment="1">
      <alignment horizontal="center" vertical="center" wrapText="1"/>
    </xf>
    <xf numFmtId="0" fontId="10" fillId="0" borderId="25" xfId="0" applyFont="1" applyBorder="1" applyAlignment="1">
      <alignment horizontal="center" vertical="center"/>
    </xf>
    <xf numFmtId="0" fontId="5" fillId="0" borderId="25" xfId="0" applyFont="1" applyBorder="1" applyAlignment="1">
      <alignment horizontal="center" vertical="center" wrapText="1"/>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5" fillId="0" borderId="49" xfId="0" applyFont="1" applyBorder="1" applyAlignment="1">
      <alignment horizontal="center" vertical="center" wrapText="1"/>
    </xf>
    <xf numFmtId="0" fontId="5" fillId="0" borderId="47" xfId="0" applyFont="1" applyBorder="1" applyAlignment="1">
      <alignment horizontal="center" vertical="center" wrapText="1"/>
    </xf>
    <xf numFmtId="0" fontId="3" fillId="2" borderId="49" xfId="0" applyFont="1" applyFill="1" applyBorder="1" applyAlignment="1">
      <alignment horizontal="center" vertical="top" wrapText="1"/>
    </xf>
    <xf numFmtId="0" fontId="3" fillId="2" borderId="47" xfId="0" applyFont="1" applyFill="1" applyBorder="1" applyAlignment="1">
      <alignment horizontal="center" vertical="top" wrapText="1"/>
    </xf>
    <xf numFmtId="6" fontId="11" fillId="15" borderId="4" xfId="0" applyNumberFormat="1" applyFont="1" applyFill="1" applyBorder="1" applyAlignment="1">
      <alignment horizontal="center" vertical="center" wrapText="1"/>
    </xf>
    <xf numFmtId="6" fontId="11" fillId="15" borderId="49" xfId="0" applyNumberFormat="1" applyFont="1" applyFill="1" applyBorder="1" applyAlignment="1">
      <alignment horizontal="center" vertical="center" wrapText="1"/>
    </xf>
    <xf numFmtId="0" fontId="11" fillId="15" borderId="47" xfId="0" applyFont="1" applyFill="1" applyBorder="1" applyAlignment="1">
      <alignment horizontal="center" vertical="center" wrapText="1"/>
    </xf>
    <xf numFmtId="0" fontId="11" fillId="15" borderId="49" xfId="0" applyFont="1" applyFill="1" applyBorder="1" applyAlignment="1">
      <alignment horizontal="center" vertical="center" wrapText="1"/>
    </xf>
    <xf numFmtId="6" fontId="11" fillId="15" borderId="47" xfId="0" applyNumberFormat="1" applyFont="1" applyFill="1" applyBorder="1" applyAlignment="1">
      <alignment horizontal="center" vertical="center" wrapText="1"/>
    </xf>
    <xf numFmtId="0" fontId="3" fillId="0" borderId="53" xfId="0" applyFont="1" applyBorder="1" applyAlignment="1">
      <alignment horizontal="center" vertical="center"/>
    </xf>
    <xf numFmtId="0" fontId="5" fillId="0" borderId="36" xfId="0" applyFont="1" applyBorder="1" applyAlignment="1">
      <alignment horizontal="center" vertical="center" wrapText="1"/>
    </xf>
    <xf numFmtId="0" fontId="3" fillId="2" borderId="36" xfId="0" applyFont="1" applyFill="1" applyBorder="1" applyAlignment="1">
      <alignment horizontal="center" vertical="top" wrapText="1"/>
    </xf>
    <xf numFmtId="0" fontId="8" fillId="0" borderId="53"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6" xfId="0" applyFont="1" applyBorder="1" applyAlignment="1">
      <alignment horizontal="center" vertical="center" wrapText="1"/>
    </xf>
    <xf numFmtId="0" fontId="3" fillId="0" borderId="54" xfId="0" applyFont="1" applyBorder="1" applyAlignment="1">
      <alignment horizontal="center" vertical="center"/>
    </xf>
    <xf numFmtId="0" fontId="5" fillId="0" borderId="45" xfId="0" applyFont="1" applyBorder="1" applyAlignment="1">
      <alignment horizontal="center" vertical="center" wrapText="1"/>
    </xf>
    <xf numFmtId="0" fontId="8" fillId="0" borderId="54" xfId="0" applyFont="1" applyBorder="1" applyAlignment="1">
      <alignment horizontal="center" vertical="center" wrapText="1"/>
    </xf>
    <xf numFmtId="0" fontId="3" fillId="2" borderId="45" xfId="0" applyFont="1" applyFill="1" applyBorder="1" applyAlignment="1">
      <alignment horizontal="center" vertical="top" wrapText="1"/>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8" fillId="0" borderId="36"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47" xfId="0" applyFont="1" applyBorder="1" applyAlignment="1">
      <alignment horizontal="center" vertical="center" wrapText="1"/>
    </xf>
    <xf numFmtId="6" fontId="11" fillId="15" borderId="58" xfId="0" applyNumberFormat="1" applyFont="1" applyFill="1" applyBorder="1" applyAlignment="1">
      <alignment horizontal="center" vertical="center" wrapText="1"/>
    </xf>
    <xf numFmtId="0" fontId="11" fillId="15" borderId="43" xfId="0" applyFont="1" applyFill="1" applyBorder="1" applyAlignment="1">
      <alignment horizontal="center" vertical="center" wrapText="1"/>
    </xf>
    <xf numFmtId="0" fontId="11" fillId="15" borderId="46" xfId="0" applyFont="1" applyFill="1" applyBorder="1" applyAlignment="1">
      <alignment horizontal="center" vertical="center" wrapText="1"/>
    </xf>
    <xf numFmtId="6" fontId="11" fillId="15" borderId="43" xfId="0" applyNumberFormat="1" applyFont="1" applyFill="1" applyBorder="1" applyAlignment="1">
      <alignment horizontal="center" vertical="center" wrapText="1"/>
    </xf>
    <xf numFmtId="6" fontId="11" fillId="15" borderId="46" xfId="0" applyNumberFormat="1" applyFont="1" applyFill="1" applyBorder="1" applyAlignment="1">
      <alignment horizontal="center" vertical="center" wrapText="1"/>
    </xf>
    <xf numFmtId="0" fontId="8" fillId="0" borderId="45" xfId="0" applyFont="1" applyBorder="1" applyAlignment="1">
      <alignment horizontal="center" vertical="center" wrapText="1"/>
    </xf>
    <xf numFmtId="0" fontId="5" fillId="4" borderId="59" xfId="0" applyFont="1" applyFill="1" applyBorder="1" applyAlignment="1">
      <alignment horizontal="center" vertical="center" wrapText="1"/>
    </xf>
    <xf numFmtId="0" fontId="5" fillId="4" borderId="60" xfId="0" applyFont="1" applyFill="1" applyBorder="1" applyAlignment="1">
      <alignment horizontal="center" vertical="center" wrapText="1"/>
    </xf>
    <xf numFmtId="0" fontId="5" fillId="4" borderId="61" xfId="0" applyFont="1" applyFill="1" applyBorder="1" applyAlignment="1">
      <alignment horizontal="center" vertical="center" wrapText="1"/>
    </xf>
    <xf numFmtId="0" fontId="5" fillId="4" borderId="47" xfId="0" applyFont="1" applyFill="1" applyBorder="1" applyAlignment="1">
      <alignment horizontal="center" vertical="center" wrapText="1"/>
    </xf>
    <xf numFmtId="0" fontId="8" fillId="4" borderId="61" xfId="0" applyFont="1" applyFill="1" applyBorder="1" applyAlignment="1">
      <alignment horizontal="center" vertical="center" wrapText="1"/>
    </xf>
    <xf numFmtId="0" fontId="7" fillId="4" borderId="62" xfId="0" applyFont="1" applyFill="1" applyBorder="1" applyAlignment="1">
      <alignmen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4" borderId="65"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67" xfId="0" applyFont="1" applyFill="1" applyBorder="1" applyAlignment="1">
      <alignment horizontal="center" vertical="center"/>
    </xf>
    <xf numFmtId="0" fontId="16" fillId="4" borderId="68" xfId="0" applyFont="1" applyFill="1" applyBorder="1" applyAlignment="1">
      <alignment vertical="center"/>
    </xf>
    <xf numFmtId="0" fontId="17" fillId="4" borderId="61" xfId="0" applyFont="1" applyFill="1" applyBorder="1" applyAlignment="1">
      <alignment horizontal="center" vertical="center" wrapText="1"/>
    </xf>
    <xf numFmtId="0" fontId="0" fillId="4" borderId="47" xfId="0" applyFont="1" applyFill="1" applyBorder="1" applyAlignment="1">
      <alignment vertical="center"/>
    </xf>
    <xf numFmtId="0" fontId="16" fillId="4" borderId="47" xfId="0" applyFont="1" applyFill="1" applyBorder="1" applyAlignment="1">
      <alignment vertical="center"/>
    </xf>
    <xf numFmtId="0" fontId="5" fillId="4" borderId="62" xfId="0" applyFont="1" applyFill="1" applyBorder="1" applyAlignment="1">
      <alignment horizontal="center" vertical="center" wrapText="1"/>
    </xf>
    <xf numFmtId="0" fontId="5" fillId="5" borderId="69" xfId="0" applyFont="1" applyFill="1" applyBorder="1" applyAlignment="1">
      <alignment horizontal="center" vertical="center" wrapText="1"/>
    </xf>
    <xf numFmtId="0" fontId="5" fillId="5" borderId="6" xfId="0" applyFont="1" applyFill="1" applyBorder="1" applyAlignment="1">
      <alignment horizontal="center" vertical="center" wrapText="1"/>
    </xf>
    <xf numFmtId="164" fontId="12" fillId="5" borderId="70" xfId="0" applyNumberFormat="1" applyFont="1" applyFill="1" applyBorder="1" applyAlignment="1">
      <alignment horizontal="center" vertical="center" wrapText="1"/>
    </xf>
    <xf numFmtId="164" fontId="12" fillId="5" borderId="71" xfId="0" applyNumberFormat="1" applyFont="1" applyFill="1" applyBorder="1" applyAlignment="1">
      <alignment horizontal="center" vertical="center" wrapText="1"/>
    </xf>
    <xf numFmtId="164" fontId="8" fillId="5" borderId="13" xfId="0" applyNumberFormat="1" applyFont="1" applyFill="1" applyBorder="1" applyAlignment="1">
      <alignment horizontal="center" vertical="center" wrapText="1"/>
    </xf>
    <xf numFmtId="164" fontId="8" fillId="5" borderId="6" xfId="0" applyNumberFormat="1" applyFont="1" applyFill="1" applyBorder="1" applyAlignment="1">
      <alignment horizontal="center" vertical="center" wrapText="1"/>
    </xf>
    <xf numFmtId="164" fontId="8" fillId="5" borderId="72" xfId="0" applyNumberFormat="1" applyFont="1" applyFill="1" applyBorder="1" applyAlignment="1">
      <alignment horizontal="center" vertical="center" wrapText="1"/>
    </xf>
    <xf numFmtId="164" fontId="8" fillId="5" borderId="73" xfId="0" applyNumberFormat="1" applyFont="1" applyFill="1" applyBorder="1" applyAlignment="1">
      <alignment horizontal="center" vertical="center" wrapText="1"/>
    </xf>
    <xf numFmtId="164" fontId="8" fillId="5" borderId="71" xfId="0" applyNumberFormat="1" applyFont="1" applyFill="1" applyBorder="1" applyAlignment="1">
      <alignment horizontal="center" vertical="center" wrapText="1"/>
    </xf>
    <xf numFmtId="164" fontId="8" fillId="5" borderId="74" xfId="0" applyNumberFormat="1" applyFont="1" applyFill="1" applyBorder="1" applyAlignment="1">
      <alignment horizontal="center" vertical="center" wrapTex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8" fillId="0" borderId="79" xfId="0" applyFont="1" applyBorder="1" applyAlignment="1">
      <alignment vertical="center" wrapText="1"/>
    </xf>
    <xf numFmtId="0" fontId="3" fillId="0" borderId="79" xfId="0" applyFont="1" applyBorder="1" applyAlignment="1">
      <alignment wrapText="1"/>
    </xf>
    <xf numFmtId="0" fontId="3" fillId="2" borderId="53" xfId="0" applyFont="1" applyFill="1" applyBorder="1" applyAlignment="1">
      <alignment horizontal="center" vertical="top" wrapText="1"/>
    </xf>
    <xf numFmtId="0" fontId="3" fillId="2" borderId="43" xfId="0" applyFont="1" applyFill="1" applyBorder="1" applyAlignment="1">
      <alignment horizontal="center" vertical="top" wrapText="1"/>
    </xf>
    <xf numFmtId="0" fontId="3" fillId="2" borderId="46" xfId="0" applyFont="1" applyFill="1" applyBorder="1" applyAlignment="1">
      <alignment horizontal="center" vertical="top" wrapText="1"/>
    </xf>
    <xf numFmtId="0" fontId="10" fillId="9" borderId="51" xfId="0" applyFont="1" applyFill="1" applyBorder="1" applyAlignment="1">
      <alignment horizontal="center" vertical="top"/>
    </xf>
    <xf numFmtId="0" fontId="10" fillId="9" borderId="50" xfId="0" applyFont="1" applyFill="1" applyBorder="1" applyAlignment="1">
      <alignment horizontal="center" vertical="top"/>
    </xf>
    <xf numFmtId="0" fontId="5" fillId="0" borderId="80"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81"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ální 2" xfId="20"/>
    <cellStyle name="Normální 5"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2"/>
  <sheetViews>
    <sheetView showGridLines="0" tabSelected="1" zoomScale="85" zoomScaleNormal="85" workbookViewId="0" topLeftCell="A1">
      <selection activeCell="C215" sqref="C215"/>
    </sheetView>
  </sheetViews>
  <sheetFormatPr defaultColWidth="12.625" defaultRowHeight="14.25"/>
  <cols>
    <col min="1" max="1" width="3.625" style="0" customWidth="1"/>
    <col min="2" max="2" width="13.375" style="0" customWidth="1"/>
    <col min="3" max="3" width="24.75390625" style="0" customWidth="1"/>
    <col min="4" max="4" width="52.25390625" style="0" customWidth="1"/>
    <col min="5" max="5" width="9.00390625" style="0" customWidth="1"/>
    <col min="6" max="6" width="7.00390625" style="0" customWidth="1"/>
    <col min="7" max="7" width="23.50390625" style="0" customWidth="1"/>
    <col min="8" max="8" width="21.25390625" style="0" customWidth="1"/>
    <col min="9" max="9" width="13.625" style="0" customWidth="1"/>
    <col min="10" max="10" width="14.50390625" style="56" customWidth="1"/>
    <col min="11" max="12" width="7.625" style="0" customWidth="1"/>
  </cols>
  <sheetData>
    <row r="1" spans="1:10" s="26" customFormat="1" ht="23.25">
      <c r="A1" s="27" t="s">
        <v>111</v>
      </c>
      <c r="B1" s="2"/>
      <c r="J1" s="55"/>
    </row>
    <row r="2" spans="1:10" s="26" customFormat="1" ht="18.75">
      <c r="A2" s="1"/>
      <c r="B2" s="2"/>
      <c r="J2" s="55"/>
    </row>
    <row r="3" spans="1:10" s="26" customFormat="1" ht="14.25">
      <c r="A3" s="28"/>
      <c r="B3" s="29" t="s">
        <v>94</v>
      </c>
      <c r="J3" s="55"/>
    </row>
    <row r="4" spans="1:10" s="26" customFormat="1" ht="14.25">
      <c r="A4" s="1"/>
      <c r="B4" s="3"/>
      <c r="J4" s="55"/>
    </row>
    <row r="5" spans="1:10" s="26" customFormat="1" ht="16.5" thickBot="1">
      <c r="A5" s="30" t="s">
        <v>95</v>
      </c>
      <c r="B5" s="25"/>
      <c r="J5" s="55"/>
    </row>
    <row r="6" spans="1:12" ht="14.25">
      <c r="A6" s="159" t="s">
        <v>1</v>
      </c>
      <c r="B6" s="31"/>
      <c r="C6" s="161" t="s">
        <v>96</v>
      </c>
      <c r="D6" s="162"/>
      <c r="E6" s="155" t="s">
        <v>106</v>
      </c>
      <c r="F6" s="163" t="s">
        <v>0</v>
      </c>
      <c r="G6" s="153" t="s">
        <v>98</v>
      </c>
      <c r="H6" s="153" t="s">
        <v>99</v>
      </c>
      <c r="I6" s="153" t="s">
        <v>100</v>
      </c>
      <c r="J6" s="151" t="s">
        <v>5</v>
      </c>
      <c r="K6" s="1"/>
      <c r="L6" s="1"/>
    </row>
    <row r="7" spans="1:12" ht="45.75" customHeight="1" thickBot="1">
      <c r="A7" s="160"/>
      <c r="B7" s="32" t="s">
        <v>2</v>
      </c>
      <c r="C7" s="33" t="s">
        <v>3</v>
      </c>
      <c r="D7" s="33" t="s">
        <v>97</v>
      </c>
      <c r="E7" s="156"/>
      <c r="F7" s="164"/>
      <c r="G7" s="165"/>
      <c r="H7" s="166"/>
      <c r="I7" s="154"/>
      <c r="J7" s="152"/>
      <c r="K7" s="1"/>
      <c r="L7" s="1"/>
    </row>
    <row r="8" spans="1:12" s="8" customFormat="1" ht="15.75" thickTop="1">
      <c r="A8" s="157">
        <v>1</v>
      </c>
      <c r="B8" s="136" t="s">
        <v>26</v>
      </c>
      <c r="C8" s="40" t="s">
        <v>101</v>
      </c>
      <c r="D8" s="43">
        <v>1760</v>
      </c>
      <c r="E8" s="150" t="s">
        <v>243</v>
      </c>
      <c r="F8" s="42">
        <v>1</v>
      </c>
      <c r="G8" s="41"/>
      <c r="H8" s="138"/>
      <c r="I8" s="54">
        <v>0</v>
      </c>
      <c r="J8" s="74">
        <f>F8*I8</f>
        <v>0</v>
      </c>
      <c r="K8" s="1"/>
      <c r="L8" s="1"/>
    </row>
    <row r="9" spans="1:12" s="8" customFormat="1" ht="14.25">
      <c r="A9" s="158"/>
      <c r="B9" s="120"/>
      <c r="C9" s="9" t="s">
        <v>27</v>
      </c>
      <c r="D9" s="34" t="s">
        <v>28</v>
      </c>
      <c r="E9" s="143"/>
      <c r="F9" s="145"/>
      <c r="G9" s="6"/>
      <c r="H9" s="122"/>
      <c r="I9" s="5"/>
      <c r="J9" s="75"/>
      <c r="K9" s="1"/>
      <c r="L9" s="1"/>
    </row>
    <row r="10" spans="1:12" s="8" customFormat="1" ht="14.25">
      <c r="A10" s="158"/>
      <c r="B10" s="120"/>
      <c r="C10" s="14" t="s">
        <v>29</v>
      </c>
      <c r="D10" s="35" t="s">
        <v>30</v>
      </c>
      <c r="E10" s="143"/>
      <c r="F10" s="146"/>
      <c r="G10" s="7"/>
      <c r="H10" s="122"/>
      <c r="I10" s="5"/>
      <c r="J10" s="75"/>
      <c r="K10" s="1"/>
      <c r="L10" s="1"/>
    </row>
    <row r="11" spans="1:12" s="19" customFormat="1" ht="14.25">
      <c r="A11" s="158"/>
      <c r="B11" s="120"/>
      <c r="C11" s="10" t="s">
        <v>32</v>
      </c>
      <c r="D11" s="34" t="s">
        <v>33</v>
      </c>
      <c r="E11" s="143"/>
      <c r="F11" s="146"/>
      <c r="G11" s="7"/>
      <c r="H11" s="122"/>
      <c r="I11" s="5"/>
      <c r="J11" s="75"/>
      <c r="K11" s="1"/>
      <c r="L11" s="1"/>
    </row>
    <row r="12" spans="1:12" s="19" customFormat="1" ht="14.25">
      <c r="A12" s="158"/>
      <c r="B12" s="120"/>
      <c r="C12" s="10" t="s">
        <v>34</v>
      </c>
      <c r="D12" s="36" t="s">
        <v>35</v>
      </c>
      <c r="E12" s="143"/>
      <c r="F12" s="146"/>
      <c r="G12" s="7"/>
      <c r="H12" s="122"/>
      <c r="I12" s="5"/>
      <c r="J12" s="75"/>
      <c r="K12" s="1"/>
      <c r="L12" s="1"/>
    </row>
    <row r="13" spans="1:12" s="8" customFormat="1" ht="14.25">
      <c r="A13" s="158"/>
      <c r="B13" s="120"/>
      <c r="C13" s="10" t="s">
        <v>36</v>
      </c>
      <c r="D13" s="34" t="s">
        <v>37</v>
      </c>
      <c r="E13" s="143"/>
      <c r="F13" s="146"/>
      <c r="G13" s="7"/>
      <c r="H13" s="122"/>
      <c r="I13" s="5"/>
      <c r="J13" s="75"/>
      <c r="K13" s="1"/>
      <c r="L13" s="1"/>
    </row>
    <row r="14" spans="1:12" s="16" customFormat="1" ht="14.25">
      <c r="A14" s="158"/>
      <c r="B14" s="120"/>
      <c r="C14" s="10" t="s">
        <v>38</v>
      </c>
      <c r="D14" s="36" t="s">
        <v>39</v>
      </c>
      <c r="E14" s="143"/>
      <c r="F14" s="146"/>
      <c r="G14" s="7"/>
      <c r="H14" s="122"/>
      <c r="I14" s="5"/>
      <c r="J14" s="75"/>
      <c r="K14" s="1"/>
      <c r="L14" s="1"/>
    </row>
    <row r="15" spans="1:12" s="19" customFormat="1" ht="14.25">
      <c r="A15" s="158"/>
      <c r="B15" s="120"/>
      <c r="C15" s="9" t="s">
        <v>40</v>
      </c>
      <c r="D15" s="34" t="s">
        <v>41</v>
      </c>
      <c r="E15" s="143"/>
      <c r="F15" s="146"/>
      <c r="G15" s="6"/>
      <c r="H15" s="122"/>
      <c r="I15" s="5"/>
      <c r="J15" s="75"/>
      <c r="K15" s="1"/>
      <c r="L15" s="1"/>
    </row>
    <row r="16" spans="1:12" s="22" customFormat="1" ht="14.25">
      <c r="A16" s="158"/>
      <c r="B16" s="120"/>
      <c r="C16" s="14" t="s">
        <v>42</v>
      </c>
      <c r="D16" s="35" t="s">
        <v>43</v>
      </c>
      <c r="E16" s="143"/>
      <c r="F16" s="146"/>
      <c r="G16" s="7"/>
      <c r="H16" s="122"/>
      <c r="I16" s="5"/>
      <c r="J16" s="75"/>
      <c r="K16" s="1"/>
      <c r="L16" s="1"/>
    </row>
    <row r="17" spans="1:12" s="22" customFormat="1" ht="14.25">
      <c r="A17" s="158"/>
      <c r="B17" s="120"/>
      <c r="C17" s="15" t="s">
        <v>44</v>
      </c>
      <c r="D17" s="37" t="s">
        <v>45</v>
      </c>
      <c r="E17" s="143"/>
      <c r="F17" s="146"/>
      <c r="G17" s="7"/>
      <c r="H17" s="122"/>
      <c r="I17" s="5"/>
      <c r="J17" s="75"/>
      <c r="K17" s="1"/>
      <c r="L17" s="1"/>
    </row>
    <row r="18" spans="1:12" s="22" customFormat="1" ht="14.25">
      <c r="A18" s="158"/>
      <c r="B18" s="120"/>
      <c r="C18" s="12" t="s">
        <v>46</v>
      </c>
      <c r="D18" s="38" t="s">
        <v>47</v>
      </c>
      <c r="E18" s="143"/>
      <c r="F18" s="146"/>
      <c r="G18" s="7"/>
      <c r="H18" s="122"/>
      <c r="I18" s="5"/>
      <c r="J18" s="75"/>
      <c r="K18" s="1"/>
      <c r="L18" s="1"/>
    </row>
    <row r="19" spans="1:12" s="19" customFormat="1" ht="14.25">
      <c r="A19" s="158"/>
      <c r="B19" s="120"/>
      <c r="C19" s="14" t="s">
        <v>48</v>
      </c>
      <c r="D19" s="35" t="s">
        <v>107</v>
      </c>
      <c r="E19" s="143"/>
      <c r="F19" s="146"/>
      <c r="G19" s="7"/>
      <c r="H19" s="122"/>
      <c r="I19" s="5"/>
      <c r="J19" s="75"/>
      <c r="K19" s="1"/>
      <c r="L19" s="1"/>
    </row>
    <row r="20" spans="1:12" s="19" customFormat="1" ht="14.25">
      <c r="A20" s="158"/>
      <c r="B20" s="120"/>
      <c r="C20" s="15" t="s">
        <v>49</v>
      </c>
      <c r="D20" s="37" t="s">
        <v>50</v>
      </c>
      <c r="E20" s="143"/>
      <c r="F20" s="146"/>
      <c r="G20" s="7"/>
      <c r="H20" s="122"/>
      <c r="I20" s="5"/>
      <c r="J20" s="75"/>
      <c r="K20" s="1"/>
      <c r="L20" s="1"/>
    </row>
    <row r="21" spans="1:12" s="16" customFormat="1" ht="15.75" thickBot="1">
      <c r="A21" s="158"/>
      <c r="B21" s="120"/>
      <c r="C21" s="12" t="s">
        <v>4</v>
      </c>
      <c r="D21" s="38" t="s">
        <v>7</v>
      </c>
      <c r="E21" s="143"/>
      <c r="F21" s="146"/>
      <c r="G21" s="7"/>
      <c r="H21" s="122"/>
      <c r="I21" s="5"/>
      <c r="J21" s="75"/>
      <c r="K21" s="1"/>
      <c r="L21" s="1"/>
    </row>
    <row r="22" spans="1:12" s="19" customFormat="1" ht="15.75" thickTop="1">
      <c r="A22" s="157">
        <v>2</v>
      </c>
      <c r="B22" s="136" t="s">
        <v>51</v>
      </c>
      <c r="C22" s="40" t="s">
        <v>101</v>
      </c>
      <c r="D22" s="43">
        <v>2300</v>
      </c>
      <c r="E22" s="143"/>
      <c r="F22" s="42">
        <v>1</v>
      </c>
      <c r="G22" s="41"/>
      <c r="H22" s="138"/>
      <c r="I22" s="54">
        <v>0</v>
      </c>
      <c r="J22" s="74">
        <f>F22*I22</f>
        <v>0</v>
      </c>
      <c r="K22" s="1"/>
      <c r="L22" s="1"/>
    </row>
    <row r="23" spans="1:12" s="19" customFormat="1" ht="14.25">
      <c r="A23" s="158"/>
      <c r="B23" s="120"/>
      <c r="C23" s="9" t="s">
        <v>22</v>
      </c>
      <c r="D23" s="34" t="s">
        <v>52</v>
      </c>
      <c r="E23" s="143"/>
      <c r="F23" s="124"/>
      <c r="G23" s="6"/>
      <c r="H23" s="122"/>
      <c r="I23" s="5"/>
      <c r="J23" s="75"/>
      <c r="K23" s="1"/>
      <c r="L23" s="1"/>
    </row>
    <row r="24" spans="1:12" s="19" customFormat="1" ht="14.25">
      <c r="A24" s="158"/>
      <c r="B24" s="120"/>
      <c r="C24" s="14" t="s">
        <v>23</v>
      </c>
      <c r="D24" s="35" t="s">
        <v>53</v>
      </c>
      <c r="E24" s="143"/>
      <c r="F24" s="127"/>
      <c r="G24" s="7"/>
      <c r="H24" s="122"/>
      <c r="I24" s="5"/>
      <c r="J24" s="75"/>
      <c r="K24" s="1"/>
      <c r="L24" s="1"/>
    </row>
    <row r="25" spans="1:12" s="19" customFormat="1" ht="45">
      <c r="A25" s="158"/>
      <c r="B25" s="120"/>
      <c r="C25" s="10" t="s">
        <v>21</v>
      </c>
      <c r="D25" s="36" t="s">
        <v>108</v>
      </c>
      <c r="E25" s="143"/>
      <c r="F25" s="127"/>
      <c r="G25" s="7"/>
      <c r="H25" s="122"/>
      <c r="I25" s="5"/>
      <c r="J25" s="75"/>
      <c r="K25" s="1"/>
      <c r="L25" s="1"/>
    </row>
    <row r="26" spans="1:12" s="19" customFormat="1" ht="14.25">
      <c r="A26" s="158"/>
      <c r="B26" s="120"/>
      <c r="C26" s="10" t="s">
        <v>14</v>
      </c>
      <c r="D26" s="34" t="s">
        <v>54</v>
      </c>
      <c r="E26" s="143"/>
      <c r="F26" s="127"/>
      <c r="G26" s="7"/>
      <c r="H26" s="122"/>
      <c r="I26" s="5"/>
      <c r="J26" s="75"/>
      <c r="K26" s="1"/>
      <c r="L26" s="1"/>
    </row>
    <row r="27" spans="1:12" s="19" customFormat="1" ht="14.25">
      <c r="A27" s="158"/>
      <c r="B27" s="120"/>
      <c r="C27" s="10" t="s">
        <v>13</v>
      </c>
      <c r="D27" s="36" t="s">
        <v>55</v>
      </c>
      <c r="E27" s="143"/>
      <c r="F27" s="127"/>
      <c r="G27" s="7"/>
      <c r="H27" s="122"/>
      <c r="I27" s="5"/>
      <c r="J27" s="75"/>
      <c r="K27" s="1"/>
      <c r="L27" s="1"/>
    </row>
    <row r="28" spans="1:12" s="19" customFormat="1" ht="14.25">
      <c r="A28" s="158"/>
      <c r="B28" s="120"/>
      <c r="C28" s="9" t="s">
        <v>24</v>
      </c>
      <c r="D28" s="34" t="s">
        <v>109</v>
      </c>
      <c r="E28" s="143"/>
      <c r="F28" s="127"/>
      <c r="G28" s="6"/>
      <c r="H28" s="122"/>
      <c r="I28" s="5"/>
      <c r="J28" s="75"/>
      <c r="K28" s="1"/>
      <c r="L28" s="1"/>
    </row>
    <row r="29" spans="1:12" s="19" customFormat="1" ht="15.75" thickBot="1">
      <c r="A29" s="158"/>
      <c r="B29" s="120"/>
      <c r="C29" s="14" t="s">
        <v>4</v>
      </c>
      <c r="D29" s="35" t="s">
        <v>7</v>
      </c>
      <c r="E29" s="143"/>
      <c r="F29" s="126"/>
      <c r="G29" s="7"/>
      <c r="H29" s="122"/>
      <c r="I29" s="5"/>
      <c r="J29" s="75"/>
      <c r="K29" s="1"/>
      <c r="L29" s="1"/>
    </row>
    <row r="30" spans="1:12" s="11" customFormat="1" ht="15.75" thickTop="1">
      <c r="A30" s="178">
        <v>3</v>
      </c>
      <c r="B30" s="130" t="s">
        <v>25</v>
      </c>
      <c r="C30" s="40" t="s">
        <v>101</v>
      </c>
      <c r="D30" s="44">
        <v>750</v>
      </c>
      <c r="E30" s="143"/>
      <c r="F30" s="45">
        <v>1</v>
      </c>
      <c r="G30" s="46"/>
      <c r="H30" s="131"/>
      <c r="I30" s="52">
        <v>0</v>
      </c>
      <c r="J30" s="76">
        <f>F30*I30</f>
        <v>0</v>
      </c>
      <c r="K30" s="1"/>
      <c r="L30" s="1"/>
    </row>
    <row r="31" spans="1:12" s="11" customFormat="1" ht="14.25">
      <c r="A31" s="158"/>
      <c r="B31" s="120"/>
      <c r="C31" s="12" t="s">
        <v>56</v>
      </c>
      <c r="D31" s="38" t="s">
        <v>57</v>
      </c>
      <c r="E31" s="143"/>
      <c r="F31" s="145"/>
      <c r="G31" s="6"/>
      <c r="H31" s="122"/>
      <c r="I31" s="5"/>
      <c r="J31" s="75"/>
      <c r="K31" s="1"/>
      <c r="L31" s="1"/>
    </row>
    <row r="32" spans="1:12" s="11" customFormat="1" ht="14.25">
      <c r="A32" s="158"/>
      <c r="B32" s="120"/>
      <c r="C32" s="12" t="s">
        <v>58</v>
      </c>
      <c r="D32" s="38" t="s">
        <v>59</v>
      </c>
      <c r="E32" s="143"/>
      <c r="F32" s="148"/>
      <c r="G32" s="4"/>
      <c r="H32" s="122"/>
      <c r="I32" s="5"/>
      <c r="J32" s="75"/>
      <c r="K32" s="1"/>
      <c r="L32" s="1"/>
    </row>
    <row r="33" spans="1:12" s="11" customFormat="1" ht="14.25">
      <c r="A33" s="158"/>
      <c r="B33" s="120"/>
      <c r="C33" s="12" t="s">
        <v>49</v>
      </c>
      <c r="D33" s="38" t="s">
        <v>60</v>
      </c>
      <c r="E33" s="143"/>
      <c r="F33" s="148"/>
      <c r="G33" s="7"/>
      <c r="H33" s="122"/>
      <c r="I33" s="5"/>
      <c r="J33" s="75"/>
      <c r="K33" s="1"/>
      <c r="L33" s="1"/>
    </row>
    <row r="34" spans="1:12" s="11" customFormat="1" ht="14.25">
      <c r="A34" s="158"/>
      <c r="B34" s="120"/>
      <c r="C34" s="12" t="s">
        <v>62</v>
      </c>
      <c r="D34" s="38" t="s">
        <v>61</v>
      </c>
      <c r="E34" s="143"/>
      <c r="F34" s="148"/>
      <c r="G34" s="7"/>
      <c r="H34" s="122"/>
      <c r="I34" s="5"/>
      <c r="J34" s="75"/>
      <c r="K34" s="1"/>
      <c r="L34" s="1"/>
    </row>
    <row r="35" spans="1:12" s="19" customFormat="1" ht="14.25">
      <c r="A35" s="158"/>
      <c r="B35" s="120"/>
      <c r="C35" s="12" t="s">
        <v>63</v>
      </c>
      <c r="D35" s="38" t="s">
        <v>64</v>
      </c>
      <c r="E35" s="143"/>
      <c r="F35" s="148"/>
      <c r="G35" s="4"/>
      <c r="H35" s="122"/>
      <c r="I35" s="5"/>
      <c r="J35" s="75"/>
      <c r="K35" s="1"/>
      <c r="L35" s="1"/>
    </row>
    <row r="36" spans="1:12" s="22" customFormat="1" ht="14.25">
      <c r="A36" s="158"/>
      <c r="B36" s="120"/>
      <c r="C36" s="12" t="s">
        <v>13</v>
      </c>
      <c r="D36" s="38" t="s">
        <v>65</v>
      </c>
      <c r="E36" s="143"/>
      <c r="F36" s="148"/>
      <c r="G36" s="7"/>
      <c r="H36" s="122"/>
      <c r="I36" s="5"/>
      <c r="J36" s="75"/>
      <c r="K36" s="1"/>
      <c r="L36" s="1"/>
    </row>
    <row r="37" spans="1:12" s="19" customFormat="1" ht="14.25">
      <c r="A37" s="158"/>
      <c r="B37" s="120"/>
      <c r="C37" s="12" t="s">
        <v>24</v>
      </c>
      <c r="D37" s="38" t="s">
        <v>109</v>
      </c>
      <c r="E37" s="143"/>
      <c r="F37" s="148"/>
      <c r="G37" s="7"/>
      <c r="H37" s="122"/>
      <c r="I37" s="5"/>
      <c r="J37" s="75"/>
      <c r="K37" s="1"/>
      <c r="L37" s="1"/>
    </row>
    <row r="38" spans="1:12" s="19" customFormat="1" ht="15.75" thickBot="1">
      <c r="A38" s="177"/>
      <c r="B38" s="121"/>
      <c r="C38" s="20" t="s">
        <v>4</v>
      </c>
      <c r="D38" s="39" t="s">
        <v>7</v>
      </c>
      <c r="E38" s="143"/>
      <c r="F38" s="149"/>
      <c r="G38" s="21"/>
      <c r="H38" s="123"/>
      <c r="I38" s="18"/>
      <c r="J38" s="77"/>
      <c r="K38" s="1"/>
      <c r="L38" s="1"/>
    </row>
    <row r="39" spans="1:12" s="16" customFormat="1" ht="15.75" thickTop="1">
      <c r="A39" s="178">
        <v>4</v>
      </c>
      <c r="B39" s="130" t="s">
        <v>66</v>
      </c>
      <c r="C39" s="40" t="s">
        <v>101</v>
      </c>
      <c r="D39" s="44">
        <v>290</v>
      </c>
      <c r="E39" s="143"/>
      <c r="F39" s="47">
        <v>1</v>
      </c>
      <c r="G39" s="46"/>
      <c r="H39" s="131"/>
      <c r="I39" s="52">
        <v>0</v>
      </c>
      <c r="J39" s="76">
        <f>F39*I39</f>
        <v>0</v>
      </c>
      <c r="K39" s="1"/>
      <c r="L39" s="1"/>
    </row>
    <row r="40" spans="1:12" s="16" customFormat="1" ht="14.25">
      <c r="A40" s="158"/>
      <c r="B40" s="120"/>
      <c r="C40" s="12" t="s">
        <v>67</v>
      </c>
      <c r="D40" s="38" t="s">
        <v>68</v>
      </c>
      <c r="E40" s="143"/>
      <c r="F40" s="145"/>
      <c r="G40" s="6"/>
      <c r="H40" s="122"/>
      <c r="I40" s="5"/>
      <c r="J40" s="75"/>
      <c r="K40" s="1"/>
      <c r="L40" s="1"/>
    </row>
    <row r="41" spans="1:12" s="16" customFormat="1" ht="14.25">
      <c r="A41" s="158"/>
      <c r="B41" s="120"/>
      <c r="C41" s="12" t="s">
        <v>69</v>
      </c>
      <c r="D41" s="38" t="s">
        <v>70</v>
      </c>
      <c r="E41" s="143"/>
      <c r="F41" s="148"/>
      <c r="G41" s="4"/>
      <c r="H41" s="122"/>
      <c r="I41" s="5"/>
      <c r="J41" s="75"/>
      <c r="K41" s="1"/>
      <c r="L41" s="1"/>
    </row>
    <row r="42" spans="1:12" s="16" customFormat="1" ht="14.25">
      <c r="A42" s="158"/>
      <c r="B42" s="120"/>
      <c r="C42" s="12" t="s">
        <v>18</v>
      </c>
      <c r="D42" s="38" t="s">
        <v>28</v>
      </c>
      <c r="E42" s="143"/>
      <c r="F42" s="148"/>
      <c r="G42" s="6"/>
      <c r="H42" s="122"/>
      <c r="I42" s="5"/>
      <c r="J42" s="75"/>
      <c r="K42" s="1"/>
      <c r="L42" s="1"/>
    </row>
    <row r="43" spans="1:12" s="16" customFormat="1" ht="14.25">
      <c r="A43" s="158"/>
      <c r="B43" s="120"/>
      <c r="C43" s="12" t="s">
        <v>71</v>
      </c>
      <c r="D43" s="38" t="s">
        <v>72</v>
      </c>
      <c r="E43" s="143"/>
      <c r="F43" s="148"/>
      <c r="G43" s="4"/>
      <c r="H43" s="122"/>
      <c r="I43" s="5"/>
      <c r="J43" s="75"/>
      <c r="K43" s="1"/>
      <c r="L43" s="1"/>
    </row>
    <row r="44" spans="1:12" s="19" customFormat="1" ht="15.75" thickBot="1">
      <c r="A44" s="177"/>
      <c r="B44" s="121"/>
      <c r="C44" s="20" t="s">
        <v>4</v>
      </c>
      <c r="D44" s="39" t="s">
        <v>7</v>
      </c>
      <c r="E44" s="143"/>
      <c r="F44" s="149"/>
      <c r="G44" s="21"/>
      <c r="H44" s="123"/>
      <c r="I44" s="18"/>
      <c r="J44" s="77"/>
      <c r="K44" s="1"/>
      <c r="L44" s="1"/>
    </row>
    <row r="45" spans="1:12" s="16" customFormat="1" ht="15.75" thickTop="1">
      <c r="A45" s="178">
        <v>5</v>
      </c>
      <c r="B45" s="130" t="s">
        <v>73</v>
      </c>
      <c r="C45" s="62" t="s">
        <v>101</v>
      </c>
      <c r="D45" s="72">
        <v>1000</v>
      </c>
      <c r="E45" s="143"/>
      <c r="F45" s="47">
        <v>1</v>
      </c>
      <c r="G45" s="46"/>
      <c r="H45" s="131"/>
      <c r="I45" s="52">
        <v>0</v>
      </c>
      <c r="J45" s="76">
        <f>F45*I45</f>
        <v>0</v>
      </c>
      <c r="K45" s="1"/>
      <c r="L45" s="1"/>
    </row>
    <row r="46" spans="1:12" s="16" customFormat="1" ht="14.25">
      <c r="A46" s="158"/>
      <c r="B46" s="120"/>
      <c r="C46" s="12" t="s">
        <v>6</v>
      </c>
      <c r="D46" s="13" t="s">
        <v>74</v>
      </c>
      <c r="E46" s="143"/>
      <c r="F46" s="145"/>
      <c r="G46" s="6"/>
      <c r="H46" s="122"/>
      <c r="I46" s="5"/>
      <c r="J46" s="75"/>
      <c r="K46" s="1"/>
      <c r="L46" s="1"/>
    </row>
    <row r="47" spans="1:12" s="16" customFormat="1" ht="14.25">
      <c r="A47" s="158"/>
      <c r="B47" s="120"/>
      <c r="C47" s="12" t="s">
        <v>9</v>
      </c>
      <c r="D47" s="13" t="s">
        <v>75</v>
      </c>
      <c r="E47" s="143"/>
      <c r="F47" s="148"/>
      <c r="G47" s="4"/>
      <c r="H47" s="122"/>
      <c r="I47" s="5"/>
      <c r="J47" s="75"/>
      <c r="K47" s="1"/>
      <c r="L47" s="1"/>
    </row>
    <row r="48" spans="1:12" s="16" customFormat="1" ht="14.25">
      <c r="A48" s="158"/>
      <c r="B48" s="120"/>
      <c r="C48" s="12" t="s">
        <v>31</v>
      </c>
      <c r="D48" s="13" t="s">
        <v>76</v>
      </c>
      <c r="E48" s="143"/>
      <c r="F48" s="148"/>
      <c r="G48" s="7"/>
      <c r="H48" s="122"/>
      <c r="I48" s="5"/>
      <c r="J48" s="75"/>
      <c r="K48" s="1"/>
      <c r="L48" s="1"/>
    </row>
    <row r="49" spans="1:12" s="16" customFormat="1" ht="14.25">
      <c r="A49" s="158"/>
      <c r="B49" s="120"/>
      <c r="C49" s="12" t="s">
        <v>13</v>
      </c>
      <c r="D49" s="13" t="s">
        <v>77</v>
      </c>
      <c r="E49" s="143"/>
      <c r="F49" s="148"/>
      <c r="G49" s="7"/>
      <c r="H49" s="122"/>
      <c r="I49" s="5"/>
      <c r="J49" s="75"/>
      <c r="K49" s="1"/>
      <c r="L49" s="1"/>
    </row>
    <row r="50" spans="1:12" s="16" customFormat="1" ht="15.75" thickBot="1">
      <c r="A50" s="177"/>
      <c r="B50" s="121"/>
      <c r="C50" s="20" t="s">
        <v>4</v>
      </c>
      <c r="D50" s="17" t="s">
        <v>7</v>
      </c>
      <c r="E50" s="143"/>
      <c r="F50" s="147"/>
      <c r="G50" s="21"/>
      <c r="H50" s="123"/>
      <c r="I50" s="18"/>
      <c r="J50" s="77"/>
      <c r="K50" s="1"/>
      <c r="L50" s="1"/>
    </row>
    <row r="51" spans="1:12" s="16" customFormat="1" ht="15.75" thickTop="1">
      <c r="A51" s="158">
        <v>6</v>
      </c>
      <c r="B51" s="120" t="s">
        <v>10</v>
      </c>
      <c r="C51" s="70" t="s">
        <v>101</v>
      </c>
      <c r="D51" s="48">
        <v>250</v>
      </c>
      <c r="E51" s="143"/>
      <c r="F51" s="45">
        <v>1</v>
      </c>
      <c r="G51" s="49"/>
      <c r="H51" s="122"/>
      <c r="I51" s="53">
        <v>0</v>
      </c>
      <c r="J51" s="78">
        <f>F51*I51</f>
        <v>0</v>
      </c>
      <c r="K51" s="1"/>
      <c r="L51" s="1"/>
    </row>
    <row r="52" spans="1:12" s="16" customFormat="1" ht="14.25">
      <c r="A52" s="158"/>
      <c r="B52" s="120"/>
      <c r="C52" s="12" t="s">
        <v>11</v>
      </c>
      <c r="D52" s="38" t="s">
        <v>78</v>
      </c>
      <c r="E52" s="143"/>
      <c r="F52" s="145"/>
      <c r="G52" s="6"/>
      <c r="H52" s="122"/>
      <c r="I52" s="5"/>
      <c r="J52" s="75"/>
      <c r="K52" s="1"/>
      <c r="L52" s="1"/>
    </row>
    <row r="53" spans="1:12" s="16" customFormat="1" ht="14.25">
      <c r="A53" s="158"/>
      <c r="B53" s="120"/>
      <c r="C53" s="12" t="s">
        <v>8</v>
      </c>
      <c r="D53" s="38" t="s">
        <v>20</v>
      </c>
      <c r="E53" s="143"/>
      <c r="F53" s="148"/>
      <c r="G53" s="4"/>
      <c r="H53" s="122"/>
      <c r="I53" s="5"/>
      <c r="J53" s="75"/>
      <c r="K53" s="1"/>
      <c r="L53" s="1"/>
    </row>
    <row r="54" spans="1:12" s="16" customFormat="1" ht="14.25">
      <c r="A54" s="158"/>
      <c r="B54" s="120"/>
      <c r="C54" s="12" t="s">
        <v>18</v>
      </c>
      <c r="D54" s="38" t="s">
        <v>79</v>
      </c>
      <c r="E54" s="143"/>
      <c r="F54" s="148"/>
      <c r="G54" s="6"/>
      <c r="H54" s="122"/>
      <c r="I54" s="5"/>
      <c r="J54" s="75"/>
      <c r="K54" s="1"/>
      <c r="L54" s="1"/>
    </row>
    <row r="55" spans="1:12" s="16" customFormat="1" ht="14.25">
      <c r="A55" s="158"/>
      <c r="B55" s="120"/>
      <c r="C55" s="12" t="s">
        <v>80</v>
      </c>
      <c r="D55" s="38" t="s">
        <v>81</v>
      </c>
      <c r="E55" s="143"/>
      <c r="F55" s="148"/>
      <c r="G55" s="4"/>
      <c r="H55" s="122"/>
      <c r="I55" s="5"/>
      <c r="J55" s="75"/>
      <c r="K55" s="1"/>
      <c r="L55" s="1"/>
    </row>
    <row r="56" spans="1:12" s="16" customFormat="1" ht="14.25">
      <c r="A56" s="158"/>
      <c r="B56" s="120"/>
      <c r="C56" s="12" t="s">
        <v>12</v>
      </c>
      <c r="D56" s="38" t="s">
        <v>82</v>
      </c>
      <c r="E56" s="143"/>
      <c r="F56" s="146"/>
      <c r="G56" s="6"/>
      <c r="H56" s="122"/>
      <c r="I56" s="5"/>
      <c r="J56" s="75"/>
      <c r="K56" s="1"/>
      <c r="L56" s="1"/>
    </row>
    <row r="57" spans="1:12" s="16" customFormat="1" ht="15.75" thickBot="1">
      <c r="A57" s="177"/>
      <c r="B57" s="121"/>
      <c r="C57" s="20" t="s">
        <v>4</v>
      </c>
      <c r="D57" s="39" t="s">
        <v>7</v>
      </c>
      <c r="E57" s="143"/>
      <c r="F57" s="147"/>
      <c r="G57" s="21"/>
      <c r="H57" s="123"/>
      <c r="I57" s="18"/>
      <c r="J57" s="77"/>
      <c r="K57" s="1"/>
      <c r="L57" s="1"/>
    </row>
    <row r="58" spans="1:12" s="19" customFormat="1" ht="15.75" thickTop="1">
      <c r="A58" s="178">
        <v>7</v>
      </c>
      <c r="B58" s="130" t="s">
        <v>83</v>
      </c>
      <c r="C58" s="40" t="s">
        <v>101</v>
      </c>
      <c r="D58" s="44">
        <v>25000</v>
      </c>
      <c r="E58" s="143"/>
      <c r="F58" s="47">
        <v>1</v>
      </c>
      <c r="G58" s="46"/>
      <c r="H58" s="131"/>
      <c r="I58" s="52">
        <v>0</v>
      </c>
      <c r="J58" s="76">
        <f>F58*I58</f>
        <v>0</v>
      </c>
      <c r="K58" s="1"/>
      <c r="L58" s="1"/>
    </row>
    <row r="59" spans="1:12" s="19" customFormat="1" ht="14.25">
      <c r="A59" s="158"/>
      <c r="B59" s="120"/>
      <c r="C59" s="9" t="s">
        <v>15</v>
      </c>
      <c r="D59" s="34" t="s">
        <v>84</v>
      </c>
      <c r="E59" s="143"/>
      <c r="F59" s="145"/>
      <c r="G59" s="6"/>
      <c r="H59" s="122"/>
      <c r="I59" s="5"/>
      <c r="J59" s="75"/>
      <c r="K59" s="1"/>
      <c r="L59" s="1"/>
    </row>
    <row r="60" spans="1:12" s="19" customFormat="1" ht="14.25">
      <c r="A60" s="158"/>
      <c r="B60" s="120"/>
      <c r="C60" s="14" t="s">
        <v>85</v>
      </c>
      <c r="D60" s="35" t="s">
        <v>86</v>
      </c>
      <c r="E60" s="143"/>
      <c r="F60" s="146"/>
      <c r="G60" s="7"/>
      <c r="H60" s="122"/>
      <c r="I60" s="5"/>
      <c r="J60" s="75"/>
      <c r="K60" s="1"/>
      <c r="L60" s="1"/>
    </row>
    <row r="61" spans="1:12" s="19" customFormat="1" ht="14.25">
      <c r="A61" s="158"/>
      <c r="B61" s="120"/>
      <c r="C61" s="15" t="s">
        <v>87</v>
      </c>
      <c r="D61" s="37" t="s">
        <v>88</v>
      </c>
      <c r="E61" s="143"/>
      <c r="F61" s="146"/>
      <c r="G61" s="7"/>
      <c r="H61" s="122"/>
      <c r="I61" s="5"/>
      <c r="J61" s="75"/>
      <c r="K61" s="1"/>
      <c r="L61" s="1"/>
    </row>
    <row r="62" spans="1:12" s="19" customFormat="1" ht="30">
      <c r="A62" s="158"/>
      <c r="B62" s="120"/>
      <c r="C62" s="10" t="s">
        <v>19</v>
      </c>
      <c r="D62" s="34" t="s">
        <v>110</v>
      </c>
      <c r="E62" s="143"/>
      <c r="F62" s="146"/>
      <c r="G62" s="7"/>
      <c r="H62" s="122"/>
      <c r="I62" s="5"/>
      <c r="J62" s="75"/>
      <c r="K62" s="1"/>
      <c r="L62" s="1"/>
    </row>
    <row r="63" spans="1:12" s="22" customFormat="1" ht="45">
      <c r="A63" s="158"/>
      <c r="B63" s="120"/>
      <c r="C63" s="10" t="s">
        <v>16</v>
      </c>
      <c r="D63" s="34" t="s">
        <v>241</v>
      </c>
      <c r="E63" s="143"/>
      <c r="F63" s="146"/>
      <c r="G63" s="7"/>
      <c r="H63" s="122"/>
      <c r="I63" s="5"/>
      <c r="J63" s="75"/>
      <c r="K63" s="1"/>
      <c r="L63" s="1"/>
    </row>
    <row r="64" spans="1:12" s="22" customFormat="1" ht="30">
      <c r="A64" s="158"/>
      <c r="B64" s="120"/>
      <c r="C64" s="10" t="s">
        <v>17</v>
      </c>
      <c r="D64" s="36" t="s">
        <v>240</v>
      </c>
      <c r="E64" s="143"/>
      <c r="F64" s="146"/>
      <c r="G64" s="7"/>
      <c r="H64" s="122"/>
      <c r="I64" s="5"/>
      <c r="J64" s="75"/>
      <c r="K64" s="1"/>
      <c r="L64" s="1"/>
    </row>
    <row r="65" spans="1:12" s="19" customFormat="1" ht="15.75" thickBot="1">
      <c r="A65" s="177"/>
      <c r="B65" s="121"/>
      <c r="C65" s="20" t="s">
        <v>4</v>
      </c>
      <c r="D65" s="39" t="s">
        <v>7</v>
      </c>
      <c r="E65" s="144"/>
      <c r="F65" s="147"/>
      <c r="G65" s="21"/>
      <c r="H65" s="123"/>
      <c r="I65" s="18"/>
      <c r="J65" s="77"/>
      <c r="K65" s="1"/>
      <c r="L65" s="1"/>
    </row>
    <row r="66" spans="1:10" s="23" customFormat="1" ht="15.75" thickTop="1">
      <c r="A66" s="139">
        <v>8</v>
      </c>
      <c r="B66" s="111" t="s">
        <v>89</v>
      </c>
      <c r="C66" s="62" t="s">
        <v>101</v>
      </c>
      <c r="D66" s="63">
        <v>600</v>
      </c>
      <c r="E66" s="142" t="s">
        <v>244</v>
      </c>
      <c r="F66" s="64">
        <v>3</v>
      </c>
      <c r="G66" s="102"/>
      <c r="H66" s="101"/>
      <c r="I66" s="65">
        <v>0</v>
      </c>
      <c r="J66" s="79">
        <f>F66*I66</f>
        <v>0</v>
      </c>
    </row>
    <row r="67" spans="1:10" s="23" customFormat="1" ht="30.75" thickBot="1">
      <c r="A67" s="140"/>
      <c r="B67" s="112"/>
      <c r="C67" s="66" t="s">
        <v>90</v>
      </c>
      <c r="D67" s="67" t="s">
        <v>93</v>
      </c>
      <c r="E67" s="143"/>
      <c r="F67" s="68"/>
      <c r="G67" s="103"/>
      <c r="H67" s="104"/>
      <c r="I67" s="69"/>
      <c r="J67" s="80"/>
    </row>
    <row r="68" spans="1:10" s="23" customFormat="1" ht="15.75" thickTop="1">
      <c r="A68" s="141">
        <v>9</v>
      </c>
      <c r="B68" s="117" t="s">
        <v>89</v>
      </c>
      <c r="C68" s="70" t="s">
        <v>101</v>
      </c>
      <c r="D68" s="71">
        <v>1850</v>
      </c>
      <c r="E68" s="143"/>
      <c r="F68" s="50">
        <v>1</v>
      </c>
      <c r="G68" s="105"/>
      <c r="H68" s="106"/>
      <c r="I68" s="51">
        <v>0</v>
      </c>
      <c r="J68" s="81">
        <f>F68*I68</f>
        <v>0</v>
      </c>
    </row>
    <row r="69" spans="1:10" s="23" customFormat="1" ht="15.75" thickBot="1">
      <c r="A69" s="140"/>
      <c r="B69" s="112"/>
      <c r="C69" s="66" t="s">
        <v>91</v>
      </c>
      <c r="D69" s="67" t="s">
        <v>92</v>
      </c>
      <c r="E69" s="144"/>
      <c r="F69" s="68"/>
      <c r="G69" s="103"/>
      <c r="H69" s="104"/>
      <c r="I69" s="69"/>
      <c r="J69" s="80"/>
    </row>
    <row r="70" spans="1:10" s="24" customFormat="1" ht="15.75" thickTop="1">
      <c r="A70" s="135">
        <v>10</v>
      </c>
      <c r="B70" s="136" t="s">
        <v>112</v>
      </c>
      <c r="C70" s="70" t="s">
        <v>101</v>
      </c>
      <c r="D70" s="87">
        <v>680</v>
      </c>
      <c r="E70" s="137" t="s">
        <v>245</v>
      </c>
      <c r="F70" s="94">
        <v>2</v>
      </c>
      <c r="G70" s="105"/>
      <c r="H70" s="138"/>
      <c r="I70" s="65">
        <v>0</v>
      </c>
      <c r="J70" s="79">
        <f>F70*I70</f>
        <v>0</v>
      </c>
    </row>
    <row r="71" spans="1:10" s="24" customFormat="1" ht="14.25">
      <c r="A71" s="118"/>
      <c r="B71" s="120"/>
      <c r="C71" s="9" t="s">
        <v>6</v>
      </c>
      <c r="D71" s="82" t="s">
        <v>113</v>
      </c>
      <c r="E71" s="133"/>
      <c r="F71" s="124"/>
      <c r="G71" s="7"/>
      <c r="H71" s="122"/>
      <c r="I71" s="5"/>
      <c r="J71" s="83"/>
    </row>
    <row r="72" spans="1:10" s="24" customFormat="1" ht="14.25">
      <c r="A72" s="118"/>
      <c r="B72" s="120"/>
      <c r="C72" s="14" t="s">
        <v>49</v>
      </c>
      <c r="D72" s="84" t="s">
        <v>114</v>
      </c>
      <c r="E72" s="133"/>
      <c r="F72" s="127"/>
      <c r="G72" s="7"/>
      <c r="H72" s="122"/>
      <c r="I72" s="5"/>
      <c r="J72" s="83"/>
    </row>
    <row r="73" spans="1:10" s="24" customFormat="1" ht="14.25">
      <c r="A73" s="118"/>
      <c r="B73" s="120"/>
      <c r="C73" s="15" t="s">
        <v>21</v>
      </c>
      <c r="D73" s="85" t="s">
        <v>115</v>
      </c>
      <c r="E73" s="133"/>
      <c r="F73" s="127"/>
      <c r="G73" s="7"/>
      <c r="H73" s="122"/>
      <c r="I73" s="5"/>
      <c r="J73" s="83"/>
    </row>
    <row r="74" spans="1:10" s="24" customFormat="1" ht="14.25">
      <c r="A74" s="118"/>
      <c r="B74" s="120"/>
      <c r="C74" s="10" t="s">
        <v>116</v>
      </c>
      <c r="D74" s="82" t="s">
        <v>117</v>
      </c>
      <c r="E74" s="133"/>
      <c r="F74" s="127"/>
      <c r="G74" s="7"/>
      <c r="H74" s="122"/>
      <c r="I74" s="5"/>
      <c r="J74" s="83"/>
    </row>
    <row r="75" spans="1:10" s="24" customFormat="1" ht="14.25">
      <c r="A75" s="118"/>
      <c r="B75" s="120"/>
      <c r="C75" s="10" t="s">
        <v>118</v>
      </c>
      <c r="D75" s="86" t="s">
        <v>119</v>
      </c>
      <c r="E75" s="133"/>
      <c r="F75" s="127"/>
      <c r="G75" s="7"/>
      <c r="H75" s="122"/>
      <c r="I75" s="5"/>
      <c r="J75" s="83"/>
    </row>
    <row r="76" spans="1:10" s="24" customFormat="1" ht="14.25">
      <c r="A76" s="118"/>
      <c r="B76" s="120"/>
      <c r="C76" s="12" t="s">
        <v>120</v>
      </c>
      <c r="D76" s="13" t="s">
        <v>121</v>
      </c>
      <c r="E76" s="133"/>
      <c r="F76" s="127"/>
      <c r="G76" s="7"/>
      <c r="H76" s="122"/>
      <c r="I76" s="5"/>
      <c r="J76" s="83"/>
    </row>
    <row r="77" spans="1:10" s="24" customFormat="1" ht="15.75" thickBot="1">
      <c r="A77" s="118"/>
      <c r="B77" s="120"/>
      <c r="C77" s="20" t="s">
        <v>4</v>
      </c>
      <c r="D77" s="13" t="s">
        <v>122</v>
      </c>
      <c r="E77" s="133"/>
      <c r="F77" s="127"/>
      <c r="G77" s="21"/>
      <c r="H77" s="122"/>
      <c r="I77" s="5"/>
      <c r="J77" s="83"/>
    </row>
    <row r="78" spans="1:10" s="24" customFormat="1" ht="15.75" thickTop="1">
      <c r="A78" s="135">
        <v>11</v>
      </c>
      <c r="B78" s="130" t="s">
        <v>123</v>
      </c>
      <c r="C78" s="70" t="s">
        <v>101</v>
      </c>
      <c r="D78" s="87">
        <v>2.5</v>
      </c>
      <c r="E78" s="133"/>
      <c r="F78" s="94">
        <v>50</v>
      </c>
      <c r="G78" s="105"/>
      <c r="H78" s="138"/>
      <c r="I78" s="65">
        <v>0</v>
      </c>
      <c r="J78" s="79">
        <f>F78*I78</f>
        <v>0</v>
      </c>
    </row>
    <row r="79" spans="1:10" s="24" customFormat="1" ht="14.25">
      <c r="A79" s="118"/>
      <c r="B79" s="120"/>
      <c r="C79" s="12" t="s">
        <v>27</v>
      </c>
      <c r="D79" s="13" t="s">
        <v>124</v>
      </c>
      <c r="E79" s="133"/>
      <c r="F79" s="124"/>
      <c r="G79" s="6"/>
      <c r="H79" s="122"/>
      <c r="I79" s="5"/>
      <c r="J79" s="83"/>
    </row>
    <row r="80" spans="1:10" s="24" customFormat="1" ht="30">
      <c r="A80" s="118"/>
      <c r="B80" s="120"/>
      <c r="C80" s="12" t="s">
        <v>125</v>
      </c>
      <c r="D80" s="13" t="s">
        <v>126</v>
      </c>
      <c r="E80" s="133"/>
      <c r="F80" s="125"/>
      <c r="G80" s="4"/>
      <c r="H80" s="122"/>
      <c r="I80" s="5"/>
      <c r="J80" s="83"/>
    </row>
    <row r="81" spans="1:10" s="24" customFormat="1" ht="14.25">
      <c r="A81" s="118"/>
      <c r="B81" s="120"/>
      <c r="C81" s="12" t="s">
        <v>127</v>
      </c>
      <c r="D81" s="13" t="s">
        <v>128</v>
      </c>
      <c r="E81" s="133"/>
      <c r="F81" s="125"/>
      <c r="G81" s="6"/>
      <c r="H81" s="122"/>
      <c r="I81" s="5"/>
      <c r="J81" s="83"/>
    </row>
    <row r="82" spans="1:10" s="24" customFormat="1" ht="14.25">
      <c r="A82" s="118"/>
      <c r="B82" s="120"/>
      <c r="C82" s="12" t="s">
        <v>49</v>
      </c>
      <c r="D82" s="13" t="s">
        <v>129</v>
      </c>
      <c r="E82" s="133"/>
      <c r="F82" s="125"/>
      <c r="G82" s="4"/>
      <c r="H82" s="122"/>
      <c r="I82" s="5"/>
      <c r="J82" s="83"/>
    </row>
    <row r="83" spans="1:10" s="24" customFormat="1" ht="15.75" thickBot="1">
      <c r="A83" s="119"/>
      <c r="B83" s="121"/>
      <c r="C83" s="20" t="s">
        <v>4</v>
      </c>
      <c r="D83" s="17" t="s">
        <v>7</v>
      </c>
      <c r="E83" s="133"/>
      <c r="F83" s="126"/>
      <c r="G83" s="21"/>
      <c r="H83" s="123"/>
      <c r="I83" s="18"/>
      <c r="J83" s="88"/>
    </row>
    <row r="84" spans="1:10" s="24" customFormat="1" ht="15.75" thickTop="1">
      <c r="A84" s="129">
        <v>12</v>
      </c>
      <c r="B84" s="130" t="s">
        <v>130</v>
      </c>
      <c r="C84" s="62" t="s">
        <v>101</v>
      </c>
      <c r="D84" s="93">
        <v>850</v>
      </c>
      <c r="E84" s="133"/>
      <c r="F84" s="96">
        <v>2</v>
      </c>
      <c r="G84" s="102"/>
      <c r="H84" s="131"/>
      <c r="I84" s="65">
        <v>0</v>
      </c>
      <c r="J84" s="79">
        <f>F84*I84</f>
        <v>0</v>
      </c>
    </row>
    <row r="85" spans="1:10" s="24" customFormat="1" ht="14.25">
      <c r="A85" s="118"/>
      <c r="B85" s="120"/>
      <c r="C85" s="12" t="s">
        <v>131</v>
      </c>
      <c r="D85" s="13" t="s">
        <v>113</v>
      </c>
      <c r="E85" s="133"/>
      <c r="F85" s="124"/>
      <c r="G85" s="7"/>
      <c r="H85" s="122"/>
      <c r="I85" s="5"/>
      <c r="J85" s="83"/>
    </row>
    <row r="86" spans="1:10" s="24" customFormat="1" ht="14.25">
      <c r="A86" s="118"/>
      <c r="B86" s="120"/>
      <c r="C86" s="12" t="s">
        <v>31</v>
      </c>
      <c r="D86" s="13" t="s">
        <v>132</v>
      </c>
      <c r="E86" s="133"/>
      <c r="F86" s="125"/>
      <c r="G86" s="4"/>
      <c r="H86" s="122"/>
      <c r="I86" s="5"/>
      <c r="J86" s="83"/>
    </row>
    <row r="87" spans="1:10" s="24" customFormat="1" ht="14.25">
      <c r="A87" s="118"/>
      <c r="B87" s="120"/>
      <c r="C87" s="12" t="s">
        <v>133</v>
      </c>
      <c r="D87" s="13" t="s">
        <v>134</v>
      </c>
      <c r="E87" s="133"/>
      <c r="F87" s="125"/>
      <c r="G87" s="7"/>
      <c r="H87" s="122"/>
      <c r="I87" s="5"/>
      <c r="J87" s="83"/>
    </row>
    <row r="88" spans="1:10" s="24" customFormat="1" ht="14.25">
      <c r="A88" s="118"/>
      <c r="B88" s="120"/>
      <c r="C88" s="12" t="s">
        <v>135</v>
      </c>
      <c r="D88" s="13" t="s">
        <v>136</v>
      </c>
      <c r="E88" s="133"/>
      <c r="F88" s="125"/>
      <c r="G88" s="7"/>
      <c r="H88" s="122"/>
      <c r="I88" s="5"/>
      <c r="J88" s="83"/>
    </row>
    <row r="89" spans="1:10" s="24" customFormat="1" ht="15.75" thickBot="1">
      <c r="A89" s="119"/>
      <c r="B89" s="121"/>
      <c r="C89" s="20" t="s">
        <v>4</v>
      </c>
      <c r="D89" s="17" t="s">
        <v>7</v>
      </c>
      <c r="E89" s="133"/>
      <c r="F89" s="126"/>
      <c r="G89" s="21"/>
      <c r="H89" s="123"/>
      <c r="I89" s="18"/>
      <c r="J89" s="88"/>
    </row>
    <row r="90" spans="1:10" s="24" customFormat="1" ht="15.75" thickTop="1">
      <c r="A90" s="129">
        <v>13</v>
      </c>
      <c r="B90" s="130" t="s">
        <v>73</v>
      </c>
      <c r="C90" s="62" t="s">
        <v>101</v>
      </c>
      <c r="D90" s="93">
        <v>3220</v>
      </c>
      <c r="E90" s="133"/>
      <c r="F90" s="96">
        <v>1</v>
      </c>
      <c r="G90" s="102"/>
      <c r="H90" s="131"/>
      <c r="I90" s="65">
        <v>0</v>
      </c>
      <c r="J90" s="79">
        <f>F90*I90</f>
        <v>0</v>
      </c>
    </row>
    <row r="91" spans="1:10" s="24" customFormat="1" ht="14.25">
      <c r="A91" s="118"/>
      <c r="B91" s="120"/>
      <c r="C91" s="12" t="s">
        <v>137</v>
      </c>
      <c r="D91" s="13" t="s">
        <v>138</v>
      </c>
      <c r="E91" s="133"/>
      <c r="F91" s="124"/>
      <c r="G91" s="6"/>
      <c r="H91" s="122"/>
      <c r="I91" s="5"/>
      <c r="J91" s="83"/>
    </row>
    <row r="92" spans="1:10" s="24" customFormat="1" ht="14.25">
      <c r="A92" s="118"/>
      <c r="B92" s="120"/>
      <c r="C92" s="12" t="s">
        <v>9</v>
      </c>
      <c r="D92" s="13" t="s">
        <v>139</v>
      </c>
      <c r="E92" s="133"/>
      <c r="F92" s="125"/>
      <c r="G92" s="4"/>
      <c r="H92" s="122"/>
      <c r="I92" s="5"/>
      <c r="J92" s="83"/>
    </row>
    <row r="93" spans="1:10" s="24" customFormat="1" ht="14.25">
      <c r="A93" s="118"/>
      <c r="B93" s="120"/>
      <c r="C93" s="12" t="s">
        <v>31</v>
      </c>
      <c r="D93" s="13" t="s">
        <v>140</v>
      </c>
      <c r="E93" s="133"/>
      <c r="F93" s="125"/>
      <c r="G93" s="6"/>
      <c r="H93" s="122"/>
      <c r="I93" s="5"/>
      <c r="J93" s="83"/>
    </row>
    <row r="94" spans="1:10" s="24" customFormat="1" ht="14.25">
      <c r="A94" s="118"/>
      <c r="B94" s="120"/>
      <c r="C94" s="12" t="s">
        <v>141</v>
      </c>
      <c r="D94" s="13" t="s">
        <v>142</v>
      </c>
      <c r="E94" s="133"/>
      <c r="F94" s="125"/>
      <c r="G94" s="4"/>
      <c r="H94" s="122"/>
      <c r="I94" s="5"/>
      <c r="J94" s="83"/>
    </row>
    <row r="95" spans="1:10" s="24" customFormat="1" ht="14.25">
      <c r="A95" s="118"/>
      <c r="B95" s="120"/>
      <c r="C95" s="12" t="s">
        <v>143</v>
      </c>
      <c r="D95" s="13" t="s">
        <v>144</v>
      </c>
      <c r="E95" s="133"/>
      <c r="F95" s="125"/>
      <c r="G95" s="6"/>
      <c r="H95" s="122"/>
      <c r="I95" s="5"/>
      <c r="J95" s="83"/>
    </row>
    <row r="96" spans="1:10" s="24" customFormat="1" ht="14.25">
      <c r="A96" s="118"/>
      <c r="B96" s="120"/>
      <c r="C96" s="12" t="s">
        <v>145</v>
      </c>
      <c r="D96" s="13" t="s">
        <v>146</v>
      </c>
      <c r="E96" s="133"/>
      <c r="F96" s="125"/>
      <c r="G96" s="4"/>
      <c r="H96" s="122"/>
      <c r="I96" s="5"/>
      <c r="J96" s="83"/>
    </row>
    <row r="97" spans="1:10" s="24" customFormat="1" ht="14.25">
      <c r="A97" s="118"/>
      <c r="B97" s="120"/>
      <c r="C97" s="12" t="s">
        <v>147</v>
      </c>
      <c r="D97" s="13" t="s">
        <v>148</v>
      </c>
      <c r="E97" s="133"/>
      <c r="F97" s="125"/>
      <c r="G97" s="4"/>
      <c r="H97" s="122"/>
      <c r="I97" s="5"/>
      <c r="J97" s="83"/>
    </row>
    <row r="98" spans="1:10" s="24" customFormat="1" ht="14.25">
      <c r="A98" s="118"/>
      <c r="B98" s="120"/>
      <c r="C98" s="12" t="s">
        <v>13</v>
      </c>
      <c r="D98" s="13" t="s">
        <v>149</v>
      </c>
      <c r="E98" s="133"/>
      <c r="F98" s="125"/>
      <c r="G98" s="4"/>
      <c r="H98" s="122"/>
      <c r="I98" s="5"/>
      <c r="J98" s="83"/>
    </row>
    <row r="99" spans="1:10" s="24" customFormat="1" ht="15.75" thickBot="1">
      <c r="A99" s="119"/>
      <c r="B99" s="121"/>
      <c r="C99" s="20" t="s">
        <v>4</v>
      </c>
      <c r="D99" s="17" t="s">
        <v>7</v>
      </c>
      <c r="E99" s="133"/>
      <c r="F99" s="128"/>
      <c r="G99" s="21"/>
      <c r="H99" s="123"/>
      <c r="I99" s="18"/>
      <c r="J99" s="88"/>
    </row>
    <row r="100" spans="1:10" s="24" customFormat="1" ht="15.75" thickTop="1">
      <c r="A100" s="129">
        <v>14</v>
      </c>
      <c r="B100" s="130" t="s">
        <v>150</v>
      </c>
      <c r="C100" s="62" t="s">
        <v>101</v>
      </c>
      <c r="D100" s="93">
        <v>25</v>
      </c>
      <c r="E100" s="133"/>
      <c r="F100" s="96">
        <v>4</v>
      </c>
      <c r="G100" s="102"/>
      <c r="H100" s="131"/>
      <c r="I100" s="65">
        <v>0</v>
      </c>
      <c r="J100" s="79">
        <f>F100*I100</f>
        <v>0</v>
      </c>
    </row>
    <row r="101" spans="1:10" s="24" customFormat="1" ht="14.25">
      <c r="A101" s="118"/>
      <c r="B101" s="120"/>
      <c r="C101" s="12" t="s">
        <v>151</v>
      </c>
      <c r="D101" s="13" t="s">
        <v>152</v>
      </c>
      <c r="E101" s="133"/>
      <c r="F101" s="124"/>
      <c r="G101" s="6"/>
      <c r="H101" s="122"/>
      <c r="I101" s="5"/>
      <c r="J101" s="83"/>
    </row>
    <row r="102" spans="1:10" s="24" customFormat="1" ht="14.25">
      <c r="A102" s="118"/>
      <c r="B102" s="120"/>
      <c r="C102" s="12" t="s">
        <v>153</v>
      </c>
      <c r="D102" s="13" t="s">
        <v>154</v>
      </c>
      <c r="E102" s="133"/>
      <c r="F102" s="125"/>
      <c r="G102" s="4"/>
      <c r="H102" s="122"/>
      <c r="I102" s="5"/>
      <c r="J102" s="83"/>
    </row>
    <row r="103" spans="1:10" s="24" customFormat="1" ht="14.25">
      <c r="A103" s="118"/>
      <c r="B103" s="120"/>
      <c r="C103" s="12" t="s">
        <v>155</v>
      </c>
      <c r="D103" s="13" t="s">
        <v>156</v>
      </c>
      <c r="E103" s="133"/>
      <c r="F103" s="125"/>
      <c r="G103" s="7"/>
      <c r="H103" s="122"/>
      <c r="I103" s="5"/>
      <c r="J103" s="83"/>
    </row>
    <row r="104" spans="1:10" s="24" customFormat="1" ht="14.25">
      <c r="A104" s="118"/>
      <c r="B104" s="120"/>
      <c r="C104" s="12" t="s">
        <v>157</v>
      </c>
      <c r="D104" s="13" t="s">
        <v>158</v>
      </c>
      <c r="E104" s="133"/>
      <c r="F104" s="125"/>
      <c r="G104" s="7"/>
      <c r="H104" s="122"/>
      <c r="I104" s="5"/>
      <c r="J104" s="83"/>
    </row>
    <row r="105" spans="1:10" s="24" customFormat="1" ht="14.25">
      <c r="A105" s="118"/>
      <c r="B105" s="120"/>
      <c r="C105" s="12" t="s">
        <v>159</v>
      </c>
      <c r="D105" s="13" t="s">
        <v>160</v>
      </c>
      <c r="E105" s="133"/>
      <c r="F105" s="125"/>
      <c r="G105" s="7"/>
      <c r="H105" s="122"/>
      <c r="I105" s="5"/>
      <c r="J105" s="83"/>
    </row>
    <row r="106" spans="1:10" s="24" customFormat="1" ht="14.25">
      <c r="A106" s="118"/>
      <c r="B106" s="120"/>
      <c r="C106" s="12" t="s">
        <v>161</v>
      </c>
      <c r="D106" s="13" t="s">
        <v>162</v>
      </c>
      <c r="E106" s="133"/>
      <c r="F106" s="127"/>
      <c r="G106" s="4"/>
      <c r="H106" s="122"/>
      <c r="I106" s="5"/>
      <c r="J106" s="83"/>
    </row>
    <row r="107" spans="1:10" s="24" customFormat="1" ht="14.25">
      <c r="A107" s="118"/>
      <c r="B107" s="120"/>
      <c r="C107" s="12" t="s">
        <v>24</v>
      </c>
      <c r="D107" s="13" t="s">
        <v>163</v>
      </c>
      <c r="E107" s="133"/>
      <c r="F107" s="127"/>
      <c r="G107" s="6"/>
      <c r="H107" s="122"/>
      <c r="I107" s="5"/>
      <c r="J107" s="83"/>
    </row>
    <row r="108" spans="1:10" s="24" customFormat="1" ht="15.75" thickBot="1">
      <c r="A108" s="119"/>
      <c r="B108" s="121"/>
      <c r="C108" s="20" t="s">
        <v>4</v>
      </c>
      <c r="D108" s="17" t="s">
        <v>7</v>
      </c>
      <c r="E108" s="133"/>
      <c r="F108" s="126"/>
      <c r="G108" s="21"/>
      <c r="H108" s="123"/>
      <c r="I108" s="18"/>
      <c r="J108" s="88"/>
    </row>
    <row r="109" spans="1:10" s="24" customFormat="1" ht="15.75" thickTop="1">
      <c r="A109" s="129">
        <v>15</v>
      </c>
      <c r="B109" s="130" t="s">
        <v>150</v>
      </c>
      <c r="C109" s="62" t="s">
        <v>101</v>
      </c>
      <c r="D109" s="93">
        <v>25</v>
      </c>
      <c r="E109" s="133"/>
      <c r="F109" s="96">
        <v>4</v>
      </c>
      <c r="G109" s="102"/>
      <c r="H109" s="131"/>
      <c r="I109" s="65">
        <v>0</v>
      </c>
      <c r="J109" s="79">
        <f>F109*I109</f>
        <v>0</v>
      </c>
    </row>
    <row r="110" spans="1:10" s="24" customFormat="1" ht="14.25">
      <c r="A110" s="118"/>
      <c r="B110" s="120"/>
      <c r="C110" s="12" t="s">
        <v>151</v>
      </c>
      <c r="D110" s="13" t="s">
        <v>152</v>
      </c>
      <c r="E110" s="133"/>
      <c r="F110" s="124"/>
      <c r="G110" s="6"/>
      <c r="H110" s="122"/>
      <c r="I110" s="5"/>
      <c r="J110" s="83"/>
    </row>
    <row r="111" spans="1:10" s="24" customFormat="1" ht="14.25">
      <c r="A111" s="118"/>
      <c r="B111" s="120"/>
      <c r="C111" s="12" t="s">
        <v>153</v>
      </c>
      <c r="D111" s="13" t="s">
        <v>154</v>
      </c>
      <c r="E111" s="133"/>
      <c r="F111" s="125"/>
      <c r="G111" s="4"/>
      <c r="H111" s="122"/>
      <c r="I111" s="5"/>
      <c r="J111" s="83"/>
    </row>
    <row r="112" spans="1:10" s="24" customFormat="1" ht="14.25">
      <c r="A112" s="118"/>
      <c r="B112" s="120"/>
      <c r="C112" s="12" t="s">
        <v>155</v>
      </c>
      <c r="D112" s="13" t="s">
        <v>156</v>
      </c>
      <c r="E112" s="133"/>
      <c r="F112" s="125"/>
      <c r="G112" s="7"/>
      <c r="H112" s="122"/>
      <c r="I112" s="5"/>
      <c r="J112" s="83"/>
    </row>
    <row r="113" spans="1:10" s="24" customFormat="1" ht="14.25">
      <c r="A113" s="118"/>
      <c r="B113" s="120"/>
      <c r="C113" s="12" t="s">
        <v>157</v>
      </c>
      <c r="D113" s="13" t="s">
        <v>158</v>
      </c>
      <c r="E113" s="133"/>
      <c r="F113" s="125"/>
      <c r="G113" s="7"/>
      <c r="H113" s="122"/>
      <c r="I113" s="5"/>
      <c r="J113" s="83"/>
    </row>
    <row r="114" spans="1:10" s="24" customFormat="1" ht="14.25">
      <c r="A114" s="118"/>
      <c r="B114" s="120"/>
      <c r="C114" s="12" t="s">
        <v>159</v>
      </c>
      <c r="D114" s="13" t="s">
        <v>160</v>
      </c>
      <c r="E114" s="133"/>
      <c r="F114" s="125"/>
      <c r="G114" s="7"/>
      <c r="H114" s="122"/>
      <c r="I114" s="5"/>
      <c r="J114" s="83"/>
    </row>
    <row r="115" spans="1:10" s="24" customFormat="1" ht="14.25">
      <c r="A115" s="118"/>
      <c r="B115" s="120"/>
      <c r="C115" s="12" t="s">
        <v>161</v>
      </c>
      <c r="D115" s="13" t="s">
        <v>162</v>
      </c>
      <c r="E115" s="133"/>
      <c r="F115" s="127"/>
      <c r="G115" s="4"/>
      <c r="H115" s="122"/>
      <c r="I115" s="5"/>
      <c r="J115" s="83"/>
    </row>
    <row r="116" spans="1:10" s="24" customFormat="1" ht="14.25">
      <c r="A116" s="118"/>
      <c r="B116" s="120"/>
      <c r="C116" s="12" t="s">
        <v>24</v>
      </c>
      <c r="D116" s="13" t="s">
        <v>164</v>
      </c>
      <c r="E116" s="133"/>
      <c r="F116" s="127"/>
      <c r="G116" s="6"/>
      <c r="H116" s="122"/>
      <c r="I116" s="5"/>
      <c r="J116" s="83"/>
    </row>
    <row r="117" spans="1:10" s="24" customFormat="1" ht="15.75" thickBot="1">
      <c r="A117" s="119"/>
      <c r="B117" s="121"/>
      <c r="C117" s="20" t="s">
        <v>4</v>
      </c>
      <c r="D117" s="17" t="s">
        <v>7</v>
      </c>
      <c r="E117" s="133"/>
      <c r="F117" s="126"/>
      <c r="G117" s="21"/>
      <c r="H117" s="123"/>
      <c r="I117" s="18"/>
      <c r="J117" s="88"/>
    </row>
    <row r="118" spans="1:10" s="24" customFormat="1" ht="15.75" thickTop="1">
      <c r="A118" s="118">
        <v>16</v>
      </c>
      <c r="B118" s="120" t="s">
        <v>150</v>
      </c>
      <c r="C118" s="70" t="s">
        <v>101</v>
      </c>
      <c r="D118" s="92">
        <v>25</v>
      </c>
      <c r="E118" s="133"/>
      <c r="F118" s="95">
        <v>4</v>
      </c>
      <c r="G118" s="105"/>
      <c r="H118" s="122"/>
      <c r="I118" s="65">
        <v>0</v>
      </c>
      <c r="J118" s="79">
        <f>F118*I118</f>
        <v>0</v>
      </c>
    </row>
    <row r="119" spans="1:10" s="24" customFormat="1" ht="14.25">
      <c r="A119" s="118"/>
      <c r="B119" s="120"/>
      <c r="C119" s="12" t="s">
        <v>151</v>
      </c>
      <c r="D119" s="13" t="s">
        <v>152</v>
      </c>
      <c r="E119" s="133"/>
      <c r="F119" s="124"/>
      <c r="G119" s="6"/>
      <c r="H119" s="122"/>
      <c r="I119" s="5"/>
      <c r="J119" s="83"/>
    </row>
    <row r="120" spans="1:10" s="24" customFormat="1" ht="14.25">
      <c r="A120" s="118"/>
      <c r="B120" s="120"/>
      <c r="C120" s="12" t="s">
        <v>153</v>
      </c>
      <c r="D120" s="13" t="s">
        <v>154</v>
      </c>
      <c r="E120" s="133"/>
      <c r="F120" s="125"/>
      <c r="G120" s="4"/>
      <c r="H120" s="122"/>
      <c r="I120" s="5"/>
      <c r="J120" s="83"/>
    </row>
    <row r="121" spans="1:10" s="24" customFormat="1" ht="14.25">
      <c r="A121" s="118"/>
      <c r="B121" s="120"/>
      <c r="C121" s="12" t="s">
        <v>155</v>
      </c>
      <c r="D121" s="13" t="s">
        <v>156</v>
      </c>
      <c r="E121" s="133"/>
      <c r="F121" s="125"/>
      <c r="G121" s="7"/>
      <c r="H121" s="122"/>
      <c r="I121" s="5"/>
      <c r="J121" s="83"/>
    </row>
    <row r="122" spans="1:10" s="24" customFormat="1" ht="14.25">
      <c r="A122" s="118"/>
      <c r="B122" s="120"/>
      <c r="C122" s="12" t="s">
        <v>157</v>
      </c>
      <c r="D122" s="13" t="s">
        <v>158</v>
      </c>
      <c r="E122" s="133"/>
      <c r="F122" s="125"/>
      <c r="G122" s="7"/>
      <c r="H122" s="122"/>
      <c r="I122" s="5"/>
      <c r="J122" s="83"/>
    </row>
    <row r="123" spans="1:10" s="24" customFormat="1" ht="14.25">
      <c r="A123" s="118"/>
      <c r="B123" s="120"/>
      <c r="C123" s="12" t="s">
        <v>159</v>
      </c>
      <c r="D123" s="13" t="s">
        <v>160</v>
      </c>
      <c r="E123" s="133"/>
      <c r="F123" s="125"/>
      <c r="G123" s="7"/>
      <c r="H123" s="122"/>
      <c r="I123" s="5"/>
      <c r="J123" s="83"/>
    </row>
    <row r="124" spans="1:10" s="24" customFormat="1" ht="14.25">
      <c r="A124" s="118"/>
      <c r="B124" s="120"/>
      <c r="C124" s="12" t="s">
        <v>161</v>
      </c>
      <c r="D124" s="13" t="s">
        <v>162</v>
      </c>
      <c r="E124" s="133"/>
      <c r="F124" s="127"/>
      <c r="G124" s="4"/>
      <c r="H124" s="122"/>
      <c r="I124" s="5"/>
      <c r="J124" s="83"/>
    </row>
    <row r="125" spans="1:10" s="24" customFormat="1" ht="14.25">
      <c r="A125" s="118"/>
      <c r="B125" s="120"/>
      <c r="C125" s="12" t="s">
        <v>24</v>
      </c>
      <c r="D125" s="13" t="s">
        <v>165</v>
      </c>
      <c r="E125" s="133"/>
      <c r="F125" s="127"/>
      <c r="G125" s="6"/>
      <c r="H125" s="122"/>
      <c r="I125" s="5"/>
      <c r="J125" s="83"/>
    </row>
    <row r="126" spans="1:10" s="24" customFormat="1" ht="15.75" thickBot="1">
      <c r="A126" s="119"/>
      <c r="B126" s="121"/>
      <c r="C126" s="20" t="s">
        <v>4</v>
      </c>
      <c r="D126" s="17" t="s">
        <v>7</v>
      </c>
      <c r="E126" s="134"/>
      <c r="F126" s="126"/>
      <c r="G126" s="21"/>
      <c r="H126" s="123"/>
      <c r="I126" s="18"/>
      <c r="J126" s="88"/>
    </row>
    <row r="127" spans="1:10" s="24" customFormat="1" ht="15.75" thickTop="1">
      <c r="A127" s="129">
        <v>17</v>
      </c>
      <c r="B127" s="130" t="s">
        <v>166</v>
      </c>
      <c r="C127" s="62" t="s">
        <v>101</v>
      </c>
      <c r="D127" s="93">
        <v>1115</v>
      </c>
      <c r="E127" s="132" t="s">
        <v>246</v>
      </c>
      <c r="F127" s="96">
        <v>1</v>
      </c>
      <c r="G127" s="102"/>
      <c r="H127" s="131"/>
      <c r="I127" s="65">
        <v>0</v>
      </c>
      <c r="J127" s="79">
        <f>F127*I127</f>
        <v>0</v>
      </c>
    </row>
    <row r="128" spans="1:10" s="24" customFormat="1" ht="14.25">
      <c r="A128" s="118"/>
      <c r="B128" s="120"/>
      <c r="C128" s="12" t="s">
        <v>8</v>
      </c>
      <c r="D128" s="13" t="s">
        <v>167</v>
      </c>
      <c r="E128" s="133"/>
      <c r="F128" s="124"/>
      <c r="G128" s="6"/>
      <c r="H128" s="122"/>
      <c r="I128" s="5"/>
      <c r="J128" s="83"/>
    </row>
    <row r="129" spans="1:10" s="24" customFormat="1" ht="14.25">
      <c r="A129" s="118"/>
      <c r="B129" s="120"/>
      <c r="C129" s="12" t="s">
        <v>168</v>
      </c>
      <c r="D129" s="13" t="s">
        <v>169</v>
      </c>
      <c r="E129" s="133"/>
      <c r="F129" s="125"/>
      <c r="G129" s="4"/>
      <c r="H129" s="122"/>
      <c r="I129" s="5"/>
      <c r="J129" s="83"/>
    </row>
    <row r="130" spans="1:10" s="24" customFormat="1" ht="14.25">
      <c r="A130" s="118"/>
      <c r="B130" s="120"/>
      <c r="C130" s="12" t="s">
        <v>170</v>
      </c>
      <c r="D130" s="13" t="s">
        <v>171</v>
      </c>
      <c r="E130" s="133"/>
      <c r="F130" s="125"/>
      <c r="G130" s="6"/>
      <c r="H130" s="122"/>
      <c r="I130" s="5"/>
      <c r="J130" s="83"/>
    </row>
    <row r="131" spans="1:10" s="24" customFormat="1" ht="14.25">
      <c r="A131" s="118"/>
      <c r="B131" s="120"/>
      <c r="C131" s="12" t="s">
        <v>11</v>
      </c>
      <c r="D131" s="13" t="s">
        <v>172</v>
      </c>
      <c r="E131" s="133"/>
      <c r="F131" s="125"/>
      <c r="G131" s="4"/>
      <c r="H131" s="122"/>
      <c r="I131" s="5"/>
      <c r="J131" s="83"/>
    </row>
    <row r="132" spans="1:10" s="24" customFormat="1" ht="30">
      <c r="A132" s="118"/>
      <c r="B132" s="120"/>
      <c r="C132" s="12" t="s">
        <v>9</v>
      </c>
      <c r="D132" s="13" t="s">
        <v>173</v>
      </c>
      <c r="E132" s="133"/>
      <c r="F132" s="127"/>
      <c r="G132" s="6"/>
      <c r="H132" s="122"/>
      <c r="I132" s="5"/>
      <c r="J132" s="83"/>
    </row>
    <row r="133" spans="1:10" s="24" customFormat="1" ht="14.25">
      <c r="A133" s="118"/>
      <c r="B133" s="120"/>
      <c r="C133" s="12" t="s">
        <v>174</v>
      </c>
      <c r="D133" s="13" t="s">
        <v>175</v>
      </c>
      <c r="E133" s="133"/>
      <c r="F133" s="127"/>
      <c r="G133" s="4"/>
      <c r="H133" s="122"/>
      <c r="I133" s="5"/>
      <c r="J133" s="83"/>
    </row>
    <row r="134" spans="1:10" s="24" customFormat="1" ht="14.25">
      <c r="A134" s="118"/>
      <c r="B134" s="120"/>
      <c r="C134" s="12" t="s">
        <v>176</v>
      </c>
      <c r="D134" s="13" t="s">
        <v>177</v>
      </c>
      <c r="E134" s="133"/>
      <c r="F134" s="127"/>
      <c r="G134" s="4"/>
      <c r="H134" s="122"/>
      <c r="I134" s="5"/>
      <c r="J134" s="83"/>
    </row>
    <row r="135" spans="1:10" s="24" customFormat="1" ht="15.75" thickBot="1">
      <c r="A135" s="119"/>
      <c r="B135" s="121"/>
      <c r="C135" s="20" t="s">
        <v>4</v>
      </c>
      <c r="D135" s="17" t="s">
        <v>178</v>
      </c>
      <c r="E135" s="133"/>
      <c r="F135" s="126"/>
      <c r="G135" s="21"/>
      <c r="H135" s="123"/>
      <c r="I135" s="18"/>
      <c r="J135" s="88"/>
    </row>
    <row r="136" spans="1:10" s="24" customFormat="1" ht="15.75" thickTop="1">
      <c r="A136" s="129">
        <v>18</v>
      </c>
      <c r="B136" s="130" t="s">
        <v>179</v>
      </c>
      <c r="C136" s="62" t="s">
        <v>101</v>
      </c>
      <c r="D136" s="93">
        <v>1750</v>
      </c>
      <c r="E136" s="133"/>
      <c r="F136" s="96">
        <v>1</v>
      </c>
      <c r="G136" s="102"/>
      <c r="H136" s="131"/>
      <c r="I136" s="65">
        <v>0</v>
      </c>
      <c r="J136" s="79">
        <f>F136*I136</f>
        <v>0</v>
      </c>
    </row>
    <row r="137" spans="1:10" s="24" customFormat="1" ht="45">
      <c r="A137" s="118"/>
      <c r="B137" s="120"/>
      <c r="C137" s="12" t="s">
        <v>9</v>
      </c>
      <c r="D137" s="13" t="s">
        <v>180</v>
      </c>
      <c r="E137" s="133"/>
      <c r="F137" s="124"/>
      <c r="G137" s="6"/>
      <c r="H137" s="122"/>
      <c r="I137" s="5"/>
      <c r="J137" s="83"/>
    </row>
    <row r="138" spans="1:10" s="24" customFormat="1" ht="14.25">
      <c r="A138" s="118"/>
      <c r="B138" s="120"/>
      <c r="C138" s="12" t="s">
        <v>181</v>
      </c>
      <c r="D138" s="13" t="s">
        <v>182</v>
      </c>
      <c r="E138" s="133"/>
      <c r="F138" s="125"/>
      <c r="G138" s="4"/>
      <c r="H138" s="122"/>
      <c r="I138" s="5"/>
      <c r="J138" s="83"/>
    </row>
    <row r="139" spans="1:10" s="24" customFormat="1" ht="14.25">
      <c r="A139" s="118"/>
      <c r="B139" s="120"/>
      <c r="C139" s="12" t="s">
        <v>183</v>
      </c>
      <c r="D139" s="13" t="s">
        <v>184</v>
      </c>
      <c r="E139" s="133"/>
      <c r="F139" s="125"/>
      <c r="G139" s="7"/>
      <c r="H139" s="122"/>
      <c r="I139" s="5"/>
      <c r="J139" s="83"/>
    </row>
    <row r="140" spans="1:10" s="24" customFormat="1" ht="14.25">
      <c r="A140" s="118"/>
      <c r="B140" s="120"/>
      <c r="C140" s="12" t="s">
        <v>135</v>
      </c>
      <c r="D140" s="13" t="s">
        <v>185</v>
      </c>
      <c r="E140" s="133"/>
      <c r="F140" s="125"/>
      <c r="G140" s="4"/>
      <c r="H140" s="122"/>
      <c r="I140" s="5"/>
      <c r="J140" s="83"/>
    </row>
    <row r="141" spans="1:10" s="24" customFormat="1" ht="14.25">
      <c r="A141" s="118"/>
      <c r="B141" s="120"/>
      <c r="C141" s="12" t="s">
        <v>168</v>
      </c>
      <c r="D141" s="13" t="s">
        <v>186</v>
      </c>
      <c r="E141" s="133"/>
      <c r="F141" s="125"/>
      <c r="G141" s="7"/>
      <c r="H141" s="122"/>
      <c r="I141" s="5"/>
      <c r="J141" s="83"/>
    </row>
    <row r="142" spans="1:10" s="24" customFormat="1" ht="14.25">
      <c r="A142" s="118"/>
      <c r="B142" s="120"/>
      <c r="C142" s="12" t="s">
        <v>85</v>
      </c>
      <c r="D142" s="13" t="s">
        <v>187</v>
      </c>
      <c r="E142" s="133"/>
      <c r="F142" s="125"/>
      <c r="G142" s="7"/>
      <c r="H142" s="122"/>
      <c r="I142" s="5"/>
      <c r="J142" s="83"/>
    </row>
    <row r="143" spans="1:10" s="24" customFormat="1" ht="14.25">
      <c r="A143" s="118"/>
      <c r="B143" s="120"/>
      <c r="C143" s="12" t="s">
        <v>188</v>
      </c>
      <c r="D143" s="13" t="s">
        <v>189</v>
      </c>
      <c r="E143" s="133"/>
      <c r="F143" s="125"/>
      <c r="G143" s="4"/>
      <c r="H143" s="122"/>
      <c r="I143" s="5"/>
      <c r="J143" s="83"/>
    </row>
    <row r="144" spans="1:10" s="24" customFormat="1" ht="45">
      <c r="A144" s="118"/>
      <c r="B144" s="120"/>
      <c r="C144" s="12" t="s">
        <v>190</v>
      </c>
      <c r="D144" s="13" t="s">
        <v>191</v>
      </c>
      <c r="E144" s="133"/>
      <c r="F144" s="125"/>
      <c r="G144" s="4"/>
      <c r="H144" s="122"/>
      <c r="I144" s="5"/>
      <c r="J144" s="83"/>
    </row>
    <row r="145" spans="1:10" s="24" customFormat="1" ht="45">
      <c r="A145" s="118"/>
      <c r="B145" s="120"/>
      <c r="C145" s="12" t="s">
        <v>192</v>
      </c>
      <c r="D145" s="13" t="s">
        <v>193</v>
      </c>
      <c r="E145" s="133"/>
      <c r="F145" s="125"/>
      <c r="G145" s="7"/>
      <c r="H145" s="122"/>
      <c r="I145" s="5"/>
      <c r="J145" s="83"/>
    </row>
    <row r="146" spans="1:10" s="24" customFormat="1" ht="15.75" thickBot="1">
      <c r="A146" s="119"/>
      <c r="B146" s="121"/>
      <c r="C146" s="20" t="s">
        <v>4</v>
      </c>
      <c r="D146" s="17" t="s">
        <v>178</v>
      </c>
      <c r="E146" s="133"/>
      <c r="F146" s="128"/>
      <c r="G146" s="21"/>
      <c r="H146" s="123"/>
      <c r="I146" s="18"/>
      <c r="J146" s="88"/>
    </row>
    <row r="147" spans="1:10" s="24" customFormat="1" ht="15.75" thickTop="1">
      <c r="A147" s="129">
        <v>19</v>
      </c>
      <c r="B147" s="130" t="s">
        <v>194</v>
      </c>
      <c r="C147" s="62" t="s">
        <v>101</v>
      </c>
      <c r="D147" s="93">
        <v>700</v>
      </c>
      <c r="E147" s="133"/>
      <c r="F147" s="96">
        <v>1</v>
      </c>
      <c r="G147" s="102"/>
      <c r="H147" s="131"/>
      <c r="I147" s="65">
        <v>0</v>
      </c>
      <c r="J147" s="79">
        <f>F147*I147</f>
        <v>0</v>
      </c>
    </row>
    <row r="148" spans="1:10" s="24" customFormat="1" ht="14.25">
      <c r="A148" s="118"/>
      <c r="B148" s="120"/>
      <c r="C148" s="12" t="s">
        <v>195</v>
      </c>
      <c r="D148" s="13" t="s">
        <v>196</v>
      </c>
      <c r="E148" s="133"/>
      <c r="F148" s="124"/>
      <c r="G148" s="6"/>
      <c r="H148" s="122"/>
      <c r="I148" s="5"/>
      <c r="J148" s="83"/>
    </row>
    <row r="149" spans="1:10" s="24" customFormat="1" ht="14.25">
      <c r="A149" s="118"/>
      <c r="B149" s="120"/>
      <c r="C149" s="12" t="s">
        <v>135</v>
      </c>
      <c r="D149" s="13" t="s">
        <v>185</v>
      </c>
      <c r="E149" s="133"/>
      <c r="F149" s="125"/>
      <c r="G149" s="4"/>
      <c r="H149" s="122"/>
      <c r="I149" s="5"/>
      <c r="J149" s="83"/>
    </row>
    <row r="150" spans="1:10" s="24" customFormat="1" ht="14.25">
      <c r="A150" s="118"/>
      <c r="B150" s="120"/>
      <c r="C150" s="12" t="s">
        <v>85</v>
      </c>
      <c r="D150" s="13" t="s">
        <v>187</v>
      </c>
      <c r="E150" s="133"/>
      <c r="F150" s="125"/>
      <c r="G150" s="6"/>
      <c r="H150" s="122"/>
      <c r="I150" s="5"/>
      <c r="J150" s="83"/>
    </row>
    <row r="151" spans="1:10" s="24" customFormat="1" ht="14.25">
      <c r="A151" s="118"/>
      <c r="B151" s="120"/>
      <c r="C151" s="12" t="s">
        <v>197</v>
      </c>
      <c r="D151" s="13" t="s">
        <v>198</v>
      </c>
      <c r="E151" s="133"/>
      <c r="F151" s="125"/>
      <c r="G151" s="4"/>
      <c r="H151" s="122"/>
      <c r="I151" s="5"/>
      <c r="J151" s="83"/>
    </row>
    <row r="152" spans="1:10" s="24" customFormat="1" ht="14.25">
      <c r="A152" s="118"/>
      <c r="B152" s="120"/>
      <c r="C152" s="12" t="s">
        <v>199</v>
      </c>
      <c r="D152" s="13" t="s">
        <v>200</v>
      </c>
      <c r="E152" s="133"/>
      <c r="F152" s="127"/>
      <c r="G152" s="4"/>
      <c r="H152" s="122"/>
      <c r="I152" s="5"/>
      <c r="J152" s="83"/>
    </row>
    <row r="153" spans="1:10" s="24" customFormat="1" ht="14.25">
      <c r="A153" s="118"/>
      <c r="B153" s="120"/>
      <c r="C153" s="12" t="s">
        <v>21</v>
      </c>
      <c r="D153" s="13" t="s">
        <v>201</v>
      </c>
      <c r="E153" s="133"/>
      <c r="F153" s="127"/>
      <c r="G153" s="6"/>
      <c r="H153" s="122"/>
      <c r="I153" s="5"/>
      <c r="J153" s="83"/>
    </row>
    <row r="154" spans="1:10" s="24" customFormat="1" ht="15.75" thickBot="1">
      <c r="A154" s="119"/>
      <c r="B154" s="121"/>
      <c r="C154" s="20" t="s">
        <v>4</v>
      </c>
      <c r="D154" s="17" t="s">
        <v>202</v>
      </c>
      <c r="E154" s="133"/>
      <c r="F154" s="126"/>
      <c r="G154" s="21"/>
      <c r="H154" s="123"/>
      <c r="I154" s="18"/>
      <c r="J154" s="88"/>
    </row>
    <row r="155" spans="1:10" s="24" customFormat="1" ht="15.75" thickTop="1">
      <c r="A155" s="129">
        <v>20</v>
      </c>
      <c r="B155" s="130" t="s">
        <v>16</v>
      </c>
      <c r="C155" s="62" t="s">
        <v>101</v>
      </c>
      <c r="D155" s="93">
        <v>3700</v>
      </c>
      <c r="E155" s="133"/>
      <c r="F155" s="96">
        <v>1</v>
      </c>
      <c r="G155" s="102"/>
      <c r="H155" s="131"/>
      <c r="I155" s="65">
        <v>0</v>
      </c>
      <c r="J155" s="79">
        <f>F155*I155</f>
        <v>0</v>
      </c>
    </row>
    <row r="156" spans="1:10" s="24" customFormat="1" ht="14.25">
      <c r="A156" s="118"/>
      <c r="B156" s="120"/>
      <c r="C156" s="12" t="s">
        <v>203</v>
      </c>
      <c r="D156" s="13" t="s">
        <v>204</v>
      </c>
      <c r="E156" s="133"/>
      <c r="F156" s="124"/>
      <c r="G156" s="6"/>
      <c r="H156" s="122"/>
      <c r="I156" s="5"/>
      <c r="J156" s="83"/>
    </row>
    <row r="157" spans="1:10" s="24" customFormat="1" ht="30">
      <c r="A157" s="118"/>
      <c r="B157" s="120"/>
      <c r="C157" s="10" t="s">
        <v>205</v>
      </c>
      <c r="D157" s="82" t="s">
        <v>206</v>
      </c>
      <c r="E157" s="133"/>
      <c r="F157" s="125"/>
      <c r="G157" s="7"/>
      <c r="H157" s="122"/>
      <c r="I157" s="5"/>
      <c r="J157" s="83"/>
    </row>
    <row r="158" spans="1:10" s="24" customFormat="1" ht="14.25">
      <c r="A158" s="118"/>
      <c r="B158" s="120"/>
      <c r="C158" s="12" t="s">
        <v>207</v>
      </c>
      <c r="D158" s="13" t="s">
        <v>208</v>
      </c>
      <c r="E158" s="133"/>
      <c r="F158" s="125"/>
      <c r="G158" s="4"/>
      <c r="H158" s="122"/>
      <c r="I158" s="5"/>
      <c r="J158" s="83"/>
    </row>
    <row r="159" spans="1:10" s="24" customFormat="1" ht="30">
      <c r="A159" s="118"/>
      <c r="B159" s="120"/>
      <c r="C159" s="10" t="s">
        <v>9</v>
      </c>
      <c r="D159" s="86" t="s">
        <v>209</v>
      </c>
      <c r="E159" s="133"/>
      <c r="F159" s="125"/>
      <c r="G159" s="7"/>
      <c r="H159" s="122"/>
      <c r="I159" s="5"/>
      <c r="J159" s="83"/>
    </row>
    <row r="160" spans="1:10" s="24" customFormat="1" ht="30">
      <c r="A160" s="118"/>
      <c r="B160" s="120"/>
      <c r="C160" s="10" t="s">
        <v>17</v>
      </c>
      <c r="D160" s="86" t="s">
        <v>210</v>
      </c>
      <c r="E160" s="133"/>
      <c r="F160" s="125"/>
      <c r="G160" s="7"/>
      <c r="H160" s="122"/>
      <c r="I160" s="5"/>
      <c r="J160" s="83"/>
    </row>
    <row r="161" spans="1:10" s="24" customFormat="1" ht="15.75" thickBot="1">
      <c r="A161" s="119"/>
      <c r="B161" s="121"/>
      <c r="C161" s="20" t="s">
        <v>4</v>
      </c>
      <c r="D161" s="17" t="s">
        <v>178</v>
      </c>
      <c r="E161" s="133"/>
      <c r="F161" s="128"/>
      <c r="G161" s="21"/>
      <c r="H161" s="123"/>
      <c r="I161" s="18"/>
      <c r="J161" s="88"/>
    </row>
    <row r="162" spans="1:10" s="24" customFormat="1" ht="15.75" thickTop="1">
      <c r="A162" s="129">
        <v>21</v>
      </c>
      <c r="B162" s="130" t="s">
        <v>179</v>
      </c>
      <c r="C162" s="62" t="s">
        <v>101</v>
      </c>
      <c r="D162" s="93">
        <v>2090</v>
      </c>
      <c r="E162" s="133"/>
      <c r="F162" s="96">
        <v>1</v>
      </c>
      <c r="G162" s="102"/>
      <c r="H162" s="131"/>
      <c r="I162" s="65">
        <v>0</v>
      </c>
      <c r="J162" s="79">
        <f>F162*I162</f>
        <v>0</v>
      </c>
    </row>
    <row r="163" spans="1:10" s="24" customFormat="1" ht="14.25">
      <c r="A163" s="118"/>
      <c r="B163" s="120"/>
      <c r="C163" s="12" t="s">
        <v>168</v>
      </c>
      <c r="D163" s="13" t="s">
        <v>186</v>
      </c>
      <c r="E163" s="133"/>
      <c r="F163" s="124"/>
      <c r="G163" s="6"/>
      <c r="H163" s="122"/>
      <c r="I163" s="5"/>
      <c r="J163" s="83"/>
    </row>
    <row r="164" spans="1:10" s="24" customFormat="1" ht="45">
      <c r="A164" s="118"/>
      <c r="B164" s="120"/>
      <c r="C164" s="12" t="s">
        <v>9</v>
      </c>
      <c r="D164" s="13" t="s">
        <v>211</v>
      </c>
      <c r="E164" s="133"/>
      <c r="F164" s="125"/>
      <c r="G164" s="4"/>
      <c r="H164" s="122"/>
      <c r="I164" s="5"/>
      <c r="J164" s="83"/>
    </row>
    <row r="165" spans="1:10" s="24" customFormat="1" ht="14.25">
      <c r="A165" s="118"/>
      <c r="B165" s="120"/>
      <c r="C165" s="12" t="s">
        <v>135</v>
      </c>
      <c r="D165" s="13" t="s">
        <v>185</v>
      </c>
      <c r="E165" s="133"/>
      <c r="F165" s="125"/>
      <c r="G165" s="6"/>
      <c r="H165" s="122"/>
      <c r="I165" s="5"/>
      <c r="J165" s="83"/>
    </row>
    <row r="166" spans="1:10" s="24" customFormat="1" ht="14.25">
      <c r="A166" s="118"/>
      <c r="B166" s="120"/>
      <c r="C166" s="12" t="s">
        <v>181</v>
      </c>
      <c r="D166" s="13" t="s">
        <v>212</v>
      </c>
      <c r="E166" s="133"/>
      <c r="F166" s="125"/>
      <c r="G166" s="4"/>
      <c r="H166" s="122"/>
      <c r="I166" s="5"/>
      <c r="J166" s="83"/>
    </row>
    <row r="167" spans="1:10" s="24" customFormat="1" ht="14.25">
      <c r="A167" s="118"/>
      <c r="B167" s="120"/>
      <c r="C167" s="12" t="s">
        <v>183</v>
      </c>
      <c r="D167" s="13" t="s">
        <v>213</v>
      </c>
      <c r="E167" s="133"/>
      <c r="F167" s="125"/>
      <c r="G167" s="4"/>
      <c r="H167" s="122"/>
      <c r="I167" s="5"/>
      <c r="J167" s="83"/>
    </row>
    <row r="168" spans="1:10" s="24" customFormat="1" ht="14.25">
      <c r="A168" s="118"/>
      <c r="B168" s="120"/>
      <c r="C168" s="12" t="s">
        <v>85</v>
      </c>
      <c r="D168" s="13" t="s">
        <v>214</v>
      </c>
      <c r="E168" s="133"/>
      <c r="F168" s="125"/>
      <c r="G168" s="6"/>
      <c r="H168" s="122"/>
      <c r="I168" s="5"/>
      <c r="J168" s="83"/>
    </row>
    <row r="169" spans="1:10" s="24" customFormat="1" ht="14.25">
      <c r="A169" s="118"/>
      <c r="B169" s="120"/>
      <c r="C169" s="12" t="s">
        <v>188</v>
      </c>
      <c r="D169" s="13" t="s">
        <v>215</v>
      </c>
      <c r="E169" s="133"/>
      <c r="F169" s="125"/>
      <c r="G169" s="4"/>
      <c r="H169" s="122"/>
      <c r="I169" s="5"/>
      <c r="J169" s="83"/>
    </row>
    <row r="170" spans="1:10" s="24" customFormat="1" ht="14.25">
      <c r="A170" s="118"/>
      <c r="B170" s="120"/>
      <c r="C170" s="12" t="s">
        <v>157</v>
      </c>
      <c r="D170" s="13" t="s">
        <v>216</v>
      </c>
      <c r="E170" s="133"/>
      <c r="F170" s="125"/>
      <c r="G170" s="4"/>
      <c r="H170" s="122"/>
      <c r="I170" s="5"/>
      <c r="J170" s="83"/>
    </row>
    <row r="171" spans="1:10" s="24" customFormat="1" ht="45">
      <c r="A171" s="118"/>
      <c r="B171" s="120"/>
      <c r="C171" s="12" t="s">
        <v>190</v>
      </c>
      <c r="D171" s="13" t="s">
        <v>217</v>
      </c>
      <c r="E171" s="133"/>
      <c r="F171" s="127"/>
      <c r="G171" s="4"/>
      <c r="H171" s="122"/>
      <c r="I171" s="5"/>
      <c r="J171" s="83"/>
    </row>
    <row r="172" spans="1:10" s="24" customFormat="1" ht="45">
      <c r="A172" s="118"/>
      <c r="B172" s="120"/>
      <c r="C172" s="12" t="s">
        <v>192</v>
      </c>
      <c r="D172" s="13" t="s">
        <v>218</v>
      </c>
      <c r="E172" s="133"/>
      <c r="F172" s="127"/>
      <c r="G172" s="6"/>
      <c r="H172" s="122"/>
      <c r="I172" s="5"/>
      <c r="J172" s="83"/>
    </row>
    <row r="173" spans="1:10" s="24" customFormat="1" ht="15.75" thickBot="1">
      <c r="A173" s="119"/>
      <c r="B173" s="121"/>
      <c r="C173" s="20" t="s">
        <v>4</v>
      </c>
      <c r="D173" s="17" t="s">
        <v>178</v>
      </c>
      <c r="E173" s="133"/>
      <c r="F173" s="126"/>
      <c r="G173" s="21"/>
      <c r="H173" s="123"/>
      <c r="I173" s="18"/>
      <c r="J173" s="88"/>
    </row>
    <row r="174" spans="1:10" s="24" customFormat="1" ht="15.75" thickTop="1">
      <c r="A174" s="118">
        <v>22</v>
      </c>
      <c r="B174" s="120" t="s">
        <v>194</v>
      </c>
      <c r="C174" s="70" t="s">
        <v>101</v>
      </c>
      <c r="D174" s="92">
        <v>1060</v>
      </c>
      <c r="E174" s="133"/>
      <c r="F174" s="95">
        <v>1</v>
      </c>
      <c r="G174" s="105"/>
      <c r="H174" s="122"/>
      <c r="I174" s="65">
        <v>0</v>
      </c>
      <c r="J174" s="79">
        <f>F174*I174</f>
        <v>0</v>
      </c>
    </row>
    <row r="175" spans="1:10" s="24" customFormat="1" ht="14.25">
      <c r="A175" s="118"/>
      <c r="B175" s="120"/>
      <c r="C175" s="12" t="s">
        <v>195</v>
      </c>
      <c r="D175" s="13" t="s">
        <v>196</v>
      </c>
      <c r="E175" s="133"/>
      <c r="F175" s="124"/>
      <c r="G175" s="6"/>
      <c r="H175" s="122"/>
      <c r="I175" s="5"/>
      <c r="J175" s="83"/>
    </row>
    <row r="176" spans="1:10" s="24" customFormat="1" ht="14.25">
      <c r="A176" s="118"/>
      <c r="B176" s="120"/>
      <c r="C176" s="12" t="s">
        <v>135</v>
      </c>
      <c r="D176" s="13" t="s">
        <v>185</v>
      </c>
      <c r="E176" s="133"/>
      <c r="F176" s="125"/>
      <c r="G176" s="4"/>
      <c r="H176" s="122"/>
      <c r="I176" s="5"/>
      <c r="J176" s="83"/>
    </row>
    <row r="177" spans="1:10" s="24" customFormat="1" ht="14.25">
      <c r="A177" s="118"/>
      <c r="B177" s="120"/>
      <c r="C177" s="12" t="s">
        <v>85</v>
      </c>
      <c r="D177" s="13" t="s">
        <v>214</v>
      </c>
      <c r="E177" s="133"/>
      <c r="F177" s="125"/>
      <c r="G177" s="7"/>
      <c r="H177" s="122"/>
      <c r="I177" s="5"/>
      <c r="J177" s="83"/>
    </row>
    <row r="178" spans="1:10" s="24" customFormat="1" ht="14.25">
      <c r="A178" s="118"/>
      <c r="B178" s="120"/>
      <c r="C178" s="12" t="s">
        <v>197</v>
      </c>
      <c r="D178" s="13" t="s">
        <v>219</v>
      </c>
      <c r="E178" s="133"/>
      <c r="F178" s="125"/>
      <c r="G178" s="7"/>
      <c r="H178" s="122"/>
      <c r="I178" s="5"/>
      <c r="J178" s="83"/>
    </row>
    <row r="179" spans="1:10" s="24" customFormat="1" ht="14.25">
      <c r="A179" s="118"/>
      <c r="B179" s="120"/>
      <c r="C179" s="12" t="s">
        <v>199</v>
      </c>
      <c r="D179" s="13" t="s">
        <v>220</v>
      </c>
      <c r="E179" s="133"/>
      <c r="F179" s="125"/>
      <c r="G179" s="4"/>
      <c r="H179" s="122"/>
      <c r="I179" s="5"/>
      <c r="J179" s="83"/>
    </row>
    <row r="180" spans="1:10" s="24" customFormat="1" ht="14.25">
      <c r="A180" s="118"/>
      <c r="B180" s="120"/>
      <c r="C180" s="12" t="s">
        <v>21</v>
      </c>
      <c r="D180" s="13" t="s">
        <v>221</v>
      </c>
      <c r="E180" s="133"/>
      <c r="F180" s="125"/>
      <c r="G180" s="4"/>
      <c r="H180" s="122"/>
      <c r="I180" s="5"/>
      <c r="J180" s="83"/>
    </row>
    <row r="181" spans="1:10" s="24" customFormat="1" ht="15.75" thickBot="1">
      <c r="A181" s="119"/>
      <c r="B181" s="121"/>
      <c r="C181" s="20" t="s">
        <v>4</v>
      </c>
      <c r="D181" s="17" t="s">
        <v>202</v>
      </c>
      <c r="E181" s="133"/>
      <c r="F181" s="126"/>
      <c r="G181" s="89"/>
      <c r="H181" s="123"/>
      <c r="I181" s="18"/>
      <c r="J181" s="88"/>
    </row>
    <row r="182" spans="1:10" s="24" customFormat="1" ht="15.75" thickTop="1">
      <c r="A182" s="179">
        <v>23</v>
      </c>
      <c r="B182" s="188" t="s">
        <v>16</v>
      </c>
      <c r="C182" s="70" t="s">
        <v>101</v>
      </c>
      <c r="D182" s="92">
        <v>4950</v>
      </c>
      <c r="E182" s="133"/>
      <c r="F182" s="95">
        <v>1</v>
      </c>
      <c r="G182" s="105"/>
      <c r="H182" s="183"/>
      <c r="I182" s="65">
        <v>0</v>
      </c>
      <c r="J182" s="79">
        <f>F182*I182</f>
        <v>0</v>
      </c>
    </row>
    <row r="183" spans="1:10" s="24" customFormat="1" ht="30">
      <c r="A183" s="118"/>
      <c r="B183" s="189"/>
      <c r="C183" s="10" t="s">
        <v>205</v>
      </c>
      <c r="D183" s="82" t="s">
        <v>248</v>
      </c>
      <c r="E183" s="133"/>
      <c r="F183" s="124"/>
      <c r="G183" s="6"/>
      <c r="H183" s="184"/>
      <c r="I183" s="5"/>
      <c r="J183" s="83"/>
    </row>
    <row r="184" spans="1:10" s="24" customFormat="1" ht="14.25">
      <c r="A184" s="118"/>
      <c r="B184" s="189"/>
      <c r="C184" s="10" t="s">
        <v>9</v>
      </c>
      <c r="D184" s="86" t="s">
        <v>249</v>
      </c>
      <c r="E184" s="133"/>
      <c r="F184" s="125"/>
      <c r="G184" s="4"/>
      <c r="H184" s="184"/>
      <c r="I184" s="5"/>
      <c r="J184" s="83"/>
    </row>
    <row r="185" spans="1:10" s="24" customFormat="1" ht="14.25">
      <c r="A185" s="118"/>
      <c r="B185" s="189"/>
      <c r="C185" s="10" t="s">
        <v>250</v>
      </c>
      <c r="D185" s="86" t="s">
        <v>251</v>
      </c>
      <c r="E185" s="133"/>
      <c r="F185" s="125"/>
      <c r="G185" s="7"/>
      <c r="H185" s="184"/>
      <c r="I185" s="5"/>
      <c r="J185" s="83"/>
    </row>
    <row r="186" spans="1:10" s="24" customFormat="1" ht="14.25">
      <c r="A186" s="118"/>
      <c r="B186" s="189"/>
      <c r="C186" s="10" t="s">
        <v>252</v>
      </c>
      <c r="D186" s="86" t="s">
        <v>253</v>
      </c>
      <c r="E186" s="133"/>
      <c r="F186" s="125"/>
      <c r="G186" s="7"/>
      <c r="H186" s="184"/>
      <c r="I186" s="5"/>
      <c r="J186" s="83"/>
    </row>
    <row r="187" spans="1:10" s="24" customFormat="1" ht="30">
      <c r="A187" s="118"/>
      <c r="B187" s="189"/>
      <c r="C187" s="10" t="s">
        <v>17</v>
      </c>
      <c r="D187" s="86" t="s">
        <v>254</v>
      </c>
      <c r="E187" s="133"/>
      <c r="F187" s="125"/>
      <c r="G187" s="4"/>
      <c r="H187" s="184"/>
      <c r="I187" s="5"/>
      <c r="J187" s="83"/>
    </row>
    <row r="188" spans="1:10" s="24" customFormat="1" ht="14.25">
      <c r="A188" s="118"/>
      <c r="B188" s="189"/>
      <c r="C188" s="12" t="s">
        <v>207</v>
      </c>
      <c r="D188" s="13" t="s">
        <v>255</v>
      </c>
      <c r="E188" s="133"/>
      <c r="F188" s="125"/>
      <c r="G188" s="4"/>
      <c r="H188" s="184"/>
      <c r="I188" s="5"/>
      <c r="J188" s="83"/>
    </row>
    <row r="189" spans="1:10" s="24" customFormat="1" ht="15.75" thickBot="1">
      <c r="A189" s="180"/>
      <c r="B189" s="190"/>
      <c r="C189" s="181" t="s">
        <v>4</v>
      </c>
      <c r="D189" s="182" t="s">
        <v>178</v>
      </c>
      <c r="E189" s="133"/>
      <c r="F189" s="126"/>
      <c r="G189" s="89"/>
      <c r="H189" s="185"/>
      <c r="I189" s="18"/>
      <c r="J189" s="88"/>
    </row>
    <row r="190" spans="1:10" s="24" customFormat="1" ht="15.75" thickTop="1">
      <c r="A190" s="118">
        <v>24</v>
      </c>
      <c r="B190" s="120" t="s">
        <v>222</v>
      </c>
      <c r="C190" s="70" t="s">
        <v>101</v>
      </c>
      <c r="D190" s="92">
        <v>230</v>
      </c>
      <c r="E190" s="133"/>
      <c r="F190" s="95">
        <v>1</v>
      </c>
      <c r="G190" s="105"/>
      <c r="H190" s="122"/>
      <c r="I190" s="65">
        <v>0</v>
      </c>
      <c r="J190" s="79">
        <f>F190*I190</f>
        <v>0</v>
      </c>
    </row>
    <row r="191" spans="1:10" s="24" customFormat="1" ht="14.25">
      <c r="A191" s="118"/>
      <c r="B191" s="120"/>
      <c r="C191" s="12" t="s">
        <v>223</v>
      </c>
      <c r="D191" s="13" t="s">
        <v>224</v>
      </c>
      <c r="E191" s="133"/>
      <c r="F191" s="124"/>
      <c r="G191" s="6"/>
      <c r="H191" s="122"/>
      <c r="I191" s="5"/>
      <c r="J191" s="83"/>
    </row>
    <row r="192" spans="1:10" s="24" customFormat="1" ht="14.25">
      <c r="A192" s="118"/>
      <c r="B192" s="120"/>
      <c r="C192" s="12" t="s">
        <v>21</v>
      </c>
      <c r="D192" s="13" t="s">
        <v>225</v>
      </c>
      <c r="E192" s="133"/>
      <c r="F192" s="125"/>
      <c r="G192" s="4"/>
      <c r="H192" s="122"/>
      <c r="I192" s="5"/>
      <c r="J192" s="83"/>
    </row>
    <row r="193" spans="1:10" s="24" customFormat="1" ht="14.25">
      <c r="A193" s="118"/>
      <c r="B193" s="120"/>
      <c r="C193" s="12" t="s">
        <v>226</v>
      </c>
      <c r="D193" s="13" t="s">
        <v>227</v>
      </c>
      <c r="E193" s="133"/>
      <c r="F193" s="125"/>
      <c r="G193" s="6"/>
      <c r="H193" s="122"/>
      <c r="I193" s="5"/>
      <c r="J193" s="83"/>
    </row>
    <row r="194" spans="1:10" s="24" customFormat="1" ht="14.25">
      <c r="A194" s="118"/>
      <c r="B194" s="120"/>
      <c r="C194" s="12" t="s">
        <v>228</v>
      </c>
      <c r="D194" s="13" t="s">
        <v>229</v>
      </c>
      <c r="E194" s="133"/>
      <c r="F194" s="125"/>
      <c r="G194" s="4"/>
      <c r="H194" s="122"/>
      <c r="I194" s="5"/>
      <c r="J194" s="83"/>
    </row>
    <row r="195" spans="1:10" s="24" customFormat="1" ht="14.25">
      <c r="A195" s="118"/>
      <c r="B195" s="120"/>
      <c r="C195" s="12" t="s">
        <v>230</v>
      </c>
      <c r="D195" s="13" t="s">
        <v>231</v>
      </c>
      <c r="E195" s="133"/>
      <c r="F195" s="127"/>
      <c r="G195" s="4"/>
      <c r="H195" s="122"/>
      <c r="I195" s="5"/>
      <c r="J195" s="83"/>
    </row>
    <row r="196" spans="1:10" s="24" customFormat="1" ht="14.25">
      <c r="A196" s="118"/>
      <c r="B196" s="120"/>
      <c r="C196" s="12" t="s">
        <v>181</v>
      </c>
      <c r="D196" s="13" t="s">
        <v>232</v>
      </c>
      <c r="E196" s="133"/>
      <c r="F196" s="127"/>
      <c r="G196" s="6"/>
      <c r="H196" s="122"/>
      <c r="I196" s="5"/>
      <c r="J196" s="83"/>
    </row>
    <row r="197" spans="1:10" s="24" customFormat="1" ht="14.25">
      <c r="A197" s="118"/>
      <c r="B197" s="120"/>
      <c r="C197" s="12" t="s">
        <v>13</v>
      </c>
      <c r="D197" s="13" t="s">
        <v>233</v>
      </c>
      <c r="E197" s="133"/>
      <c r="F197" s="127"/>
      <c r="G197" s="4"/>
      <c r="H197" s="122"/>
      <c r="I197" s="5"/>
      <c r="J197" s="83"/>
    </row>
    <row r="198" spans="1:10" s="24" customFormat="1" ht="15.75" thickBot="1">
      <c r="A198" s="119"/>
      <c r="B198" s="121"/>
      <c r="C198" s="20" t="s">
        <v>4</v>
      </c>
      <c r="D198" s="17" t="s">
        <v>202</v>
      </c>
      <c r="E198" s="134"/>
      <c r="F198" s="126"/>
      <c r="G198" s="21"/>
      <c r="H198" s="123"/>
      <c r="I198" s="18"/>
      <c r="J198" s="88"/>
    </row>
    <row r="199" spans="1:10" s="24" customFormat="1" ht="15.75" thickTop="1">
      <c r="A199" s="109">
        <v>25</v>
      </c>
      <c r="B199" s="111" t="s">
        <v>89</v>
      </c>
      <c r="C199" s="62" t="s">
        <v>101</v>
      </c>
      <c r="D199" s="99">
        <v>1230</v>
      </c>
      <c r="E199" s="113" t="s">
        <v>247</v>
      </c>
      <c r="F199" s="100">
        <v>2</v>
      </c>
      <c r="G199" s="102"/>
      <c r="H199" s="186"/>
      <c r="I199" s="65">
        <v>0</v>
      </c>
      <c r="J199" s="79">
        <f>F199*I199</f>
        <v>0</v>
      </c>
    </row>
    <row r="200" spans="1:10" s="24" customFormat="1" ht="15.75" thickBot="1">
      <c r="A200" s="110"/>
      <c r="B200" s="112"/>
      <c r="C200" s="108" t="s">
        <v>234</v>
      </c>
      <c r="D200" s="66" t="s">
        <v>235</v>
      </c>
      <c r="E200" s="114"/>
      <c r="F200" s="97"/>
      <c r="G200" s="103"/>
      <c r="H200" s="187"/>
      <c r="I200" s="69"/>
      <c r="J200" s="90"/>
    </row>
    <row r="201" spans="1:10" s="24" customFormat="1" ht="15.75" thickTop="1">
      <c r="A201" s="116">
        <v>26</v>
      </c>
      <c r="B201" s="117" t="s">
        <v>89</v>
      </c>
      <c r="C201" s="70" t="s">
        <v>101</v>
      </c>
      <c r="D201" s="91">
        <v>1650</v>
      </c>
      <c r="E201" s="114"/>
      <c r="F201" s="98">
        <v>1</v>
      </c>
      <c r="G201" s="105"/>
      <c r="H201" s="186"/>
      <c r="I201" s="65">
        <v>0</v>
      </c>
      <c r="J201" s="79">
        <f>F201*I201</f>
        <v>0</v>
      </c>
    </row>
    <row r="202" spans="1:10" s="24" customFormat="1" ht="15.75" thickBot="1">
      <c r="A202" s="110"/>
      <c r="B202" s="112"/>
      <c r="C202" s="108" t="s">
        <v>234</v>
      </c>
      <c r="D202" s="66" t="s">
        <v>236</v>
      </c>
      <c r="E202" s="114"/>
      <c r="F202" s="97"/>
      <c r="G202" s="103"/>
      <c r="H202" s="187"/>
      <c r="I202" s="69"/>
      <c r="J202" s="90"/>
    </row>
    <row r="203" spans="1:10" s="24" customFormat="1" ht="15.75" thickTop="1">
      <c r="A203" s="116">
        <v>27</v>
      </c>
      <c r="B203" s="117" t="s">
        <v>89</v>
      </c>
      <c r="C203" s="70" t="s">
        <v>101</v>
      </c>
      <c r="D203" s="91">
        <v>1650</v>
      </c>
      <c r="E203" s="114"/>
      <c r="F203" s="98">
        <v>2</v>
      </c>
      <c r="G203" s="105"/>
      <c r="H203" s="186"/>
      <c r="I203" s="65">
        <v>0</v>
      </c>
      <c r="J203" s="79">
        <f>F203*I203</f>
        <v>0</v>
      </c>
    </row>
    <row r="204" spans="1:10" s="24" customFormat="1" ht="15.75" thickBot="1">
      <c r="A204" s="110"/>
      <c r="B204" s="112"/>
      <c r="C204" s="108" t="s">
        <v>234</v>
      </c>
      <c r="D204" s="66" t="s">
        <v>237</v>
      </c>
      <c r="E204" s="114"/>
      <c r="F204" s="97"/>
      <c r="G204" s="103"/>
      <c r="H204" s="187"/>
      <c r="I204" s="69"/>
      <c r="J204" s="90"/>
    </row>
    <row r="205" spans="1:10" s="24" customFormat="1" ht="15.75" thickTop="1">
      <c r="A205" s="116">
        <v>28</v>
      </c>
      <c r="B205" s="117" t="s">
        <v>89</v>
      </c>
      <c r="C205" s="70" t="s">
        <v>101</v>
      </c>
      <c r="D205" s="91">
        <v>1650</v>
      </c>
      <c r="E205" s="114"/>
      <c r="F205" s="98">
        <v>1</v>
      </c>
      <c r="G205" s="105"/>
      <c r="H205" s="186"/>
      <c r="I205" s="65">
        <v>0</v>
      </c>
      <c r="J205" s="79">
        <f>F205*I205</f>
        <v>0</v>
      </c>
    </row>
    <row r="206" spans="1:10" s="24" customFormat="1" ht="15.75" thickBot="1">
      <c r="A206" s="110"/>
      <c r="B206" s="112"/>
      <c r="C206" s="108" t="s">
        <v>234</v>
      </c>
      <c r="D206" s="66" t="s">
        <v>238</v>
      </c>
      <c r="E206" s="114"/>
      <c r="F206" s="97"/>
      <c r="G206" s="103"/>
      <c r="H206" s="187"/>
      <c r="I206" s="69"/>
      <c r="J206" s="90"/>
    </row>
    <row r="207" spans="1:10" s="24" customFormat="1" ht="15.75" thickTop="1">
      <c r="A207" s="109">
        <v>29</v>
      </c>
      <c r="B207" s="111" t="s">
        <v>239</v>
      </c>
      <c r="C207" s="62" t="s">
        <v>101</v>
      </c>
      <c r="D207" s="99">
        <v>540</v>
      </c>
      <c r="E207" s="114"/>
      <c r="F207" s="50">
        <v>1</v>
      </c>
      <c r="G207" s="105"/>
      <c r="H207" s="186"/>
      <c r="I207" s="65">
        <v>0</v>
      </c>
      <c r="J207" s="79">
        <f>F207*I207</f>
        <v>0</v>
      </c>
    </row>
    <row r="208" spans="1:10" s="24" customFormat="1" ht="15.75" thickBot="1">
      <c r="A208" s="110"/>
      <c r="B208" s="112"/>
      <c r="C208" s="108" t="s">
        <v>234</v>
      </c>
      <c r="D208" s="107" t="s">
        <v>242</v>
      </c>
      <c r="E208" s="115"/>
      <c r="F208" s="68"/>
      <c r="G208" s="103"/>
      <c r="H208" s="187"/>
      <c r="I208" s="69"/>
      <c r="J208" s="90"/>
    </row>
    <row r="209" spans="1:10" ht="15.75" thickTop="1">
      <c r="A209" s="167" t="s">
        <v>102</v>
      </c>
      <c r="B209" s="168"/>
      <c r="C209" s="168"/>
      <c r="D209" s="57">
        <f>SUM(D66*F66+D68*F68+D58+D51+D45+D39+D30+D22+D8+D70*F70+D78*F78+D84*F84+D90*F90+D100*F100+D109*F109+D118*F118+D127*F127+D136*F136+D147*F147+D155*F155+D162*F162+D174*F174+D182*F182+D190*F190+D199*F199+D201*F201+D203*F203+D205*F205+D207*F207)</f>
        <v>66900</v>
      </c>
      <c r="E209" s="171"/>
      <c r="F209" s="172"/>
      <c r="G209" s="172"/>
      <c r="H209" s="172"/>
      <c r="I209" s="173"/>
      <c r="J209" s="58">
        <f>SUM(J8:J208)</f>
        <v>0</v>
      </c>
    </row>
    <row r="210" spans="1:10" ht="15.75" thickBot="1">
      <c r="A210" s="169" t="s">
        <v>103</v>
      </c>
      <c r="B210" s="170"/>
      <c r="C210" s="170"/>
      <c r="D210" s="59">
        <f>SUM(D209*1.21)</f>
        <v>80949</v>
      </c>
      <c r="E210" s="174"/>
      <c r="F210" s="175"/>
      <c r="G210" s="175"/>
      <c r="H210" s="175"/>
      <c r="I210" s="176"/>
      <c r="J210" s="60">
        <f>SUM(J209*1.21)</f>
        <v>0</v>
      </c>
    </row>
    <row r="211" spans="1:9" ht="14.25">
      <c r="A211" s="24"/>
      <c r="B211" s="24"/>
      <c r="C211" s="24"/>
      <c r="D211" s="24"/>
      <c r="E211" s="24"/>
      <c r="F211" s="24"/>
      <c r="G211" s="24"/>
      <c r="H211" s="24"/>
      <c r="I211" s="24"/>
    </row>
    <row r="212" spans="1:9" ht="14.25">
      <c r="A212" s="24"/>
      <c r="B212" s="24"/>
      <c r="C212" s="24"/>
      <c r="D212" s="24"/>
      <c r="E212" s="24"/>
      <c r="F212" s="24"/>
      <c r="G212" s="24"/>
      <c r="H212" s="24"/>
      <c r="I212" s="24"/>
    </row>
    <row r="213" spans="1:9" ht="14.25">
      <c r="A213" s="24"/>
      <c r="B213" s="24"/>
      <c r="C213" s="24"/>
      <c r="D213" s="24"/>
      <c r="E213" s="24"/>
      <c r="F213" s="24"/>
      <c r="G213" s="24"/>
      <c r="H213" s="24"/>
      <c r="I213" s="24"/>
    </row>
    <row r="214" spans="1:9" ht="14.25">
      <c r="A214" s="24"/>
      <c r="B214" s="24"/>
      <c r="C214" s="24"/>
      <c r="D214" s="73"/>
      <c r="E214" s="24"/>
      <c r="F214" s="24"/>
      <c r="G214" s="24"/>
      <c r="H214" s="24"/>
      <c r="I214" s="24"/>
    </row>
    <row r="215" spans="1:9" ht="14.25">
      <c r="A215" s="24"/>
      <c r="B215" s="24"/>
      <c r="C215" s="24"/>
      <c r="D215" s="24"/>
      <c r="E215" s="24"/>
      <c r="F215" s="24"/>
      <c r="G215" s="24"/>
      <c r="H215" s="24"/>
      <c r="I215" s="24"/>
    </row>
    <row r="216" spans="1:9" ht="14.25">
      <c r="A216" s="24"/>
      <c r="B216" s="24"/>
      <c r="C216" s="24"/>
      <c r="D216" s="24"/>
      <c r="E216" s="24"/>
      <c r="F216" s="24"/>
      <c r="G216" s="24"/>
      <c r="H216" s="24"/>
      <c r="I216" s="24"/>
    </row>
    <row r="217" spans="1:9" ht="14.25">
      <c r="A217" s="24"/>
      <c r="B217" s="24"/>
      <c r="C217" s="24"/>
      <c r="D217" s="24"/>
      <c r="E217" s="24"/>
      <c r="F217" s="24"/>
      <c r="G217" s="24"/>
      <c r="H217" s="24"/>
      <c r="I217" s="24"/>
    </row>
    <row r="218" spans="1:9" ht="14.25">
      <c r="A218" s="24"/>
      <c r="B218" s="24"/>
      <c r="C218" s="24"/>
      <c r="D218" s="24"/>
      <c r="E218" s="24"/>
      <c r="F218" s="24"/>
      <c r="G218" s="24"/>
      <c r="H218" s="24"/>
      <c r="I218" s="24"/>
    </row>
    <row r="219" spans="1:9" ht="14.25">
      <c r="A219" s="24"/>
      <c r="B219" s="24"/>
      <c r="C219" s="24"/>
      <c r="D219" s="24"/>
      <c r="E219" s="24"/>
      <c r="F219" s="24"/>
      <c r="G219" s="24"/>
      <c r="H219" s="24"/>
      <c r="I219" s="24"/>
    </row>
    <row r="220" spans="1:9" ht="14.25">
      <c r="A220" s="24"/>
      <c r="B220" s="24"/>
      <c r="C220" s="24"/>
      <c r="D220" s="24"/>
      <c r="E220" s="24"/>
      <c r="F220" s="24"/>
      <c r="G220" s="61" t="s">
        <v>104</v>
      </c>
      <c r="H220" s="24"/>
      <c r="I220" s="24"/>
    </row>
    <row r="221" spans="1:9" ht="14.25">
      <c r="A221" s="24"/>
      <c r="B221" s="24"/>
      <c r="C221" s="24"/>
      <c r="D221" s="24"/>
      <c r="E221" s="24"/>
      <c r="F221" s="24"/>
      <c r="G221" s="61" t="s">
        <v>105</v>
      </c>
      <c r="H221" s="24"/>
      <c r="I221" s="24"/>
    </row>
    <row r="222" spans="1:9" ht="14.25">
      <c r="A222" s="24"/>
      <c r="B222" s="24"/>
      <c r="C222" s="24"/>
      <c r="D222" s="24"/>
      <c r="E222" s="24"/>
      <c r="F222" s="24"/>
      <c r="G222" s="24"/>
      <c r="H222" s="24"/>
      <c r="I222" s="24"/>
    </row>
  </sheetData>
  <mergeCells count="124">
    <mergeCell ref="A30:A38"/>
    <mergeCell ref="B30:B38"/>
    <mergeCell ref="A182:A189"/>
    <mergeCell ref="B182:B189"/>
    <mergeCell ref="F183:F189"/>
    <mergeCell ref="H182:H189"/>
    <mergeCell ref="H203:H204"/>
    <mergeCell ref="H201:H202"/>
    <mergeCell ref="H199:H200"/>
    <mergeCell ref="A209:C209"/>
    <mergeCell ref="A210:C210"/>
    <mergeCell ref="E209:I209"/>
    <mergeCell ref="E210:I210"/>
    <mergeCell ref="A51:A57"/>
    <mergeCell ref="H51:H57"/>
    <mergeCell ref="F52:F57"/>
    <mergeCell ref="A58:A65"/>
    <mergeCell ref="A39:A44"/>
    <mergeCell ref="A45:A50"/>
    <mergeCell ref="H205:H206"/>
    <mergeCell ref="H207:H208"/>
    <mergeCell ref="A22:A29"/>
    <mergeCell ref="B22:B29"/>
    <mergeCell ref="H22:H29"/>
    <mergeCell ref="F23:F29"/>
    <mergeCell ref="A6:A7"/>
    <mergeCell ref="C6:D6"/>
    <mergeCell ref="F6:F7"/>
    <mergeCell ref="G6:G7"/>
    <mergeCell ref="H6:H7"/>
    <mergeCell ref="A8:A21"/>
    <mergeCell ref="B8:B21"/>
    <mergeCell ref="H8:H21"/>
    <mergeCell ref="B39:B44"/>
    <mergeCell ref="H39:H44"/>
    <mergeCell ref="F40:F44"/>
    <mergeCell ref="B45:B50"/>
    <mergeCell ref="H45:H50"/>
    <mergeCell ref="F46:F50"/>
    <mergeCell ref="E8:E65"/>
    <mergeCell ref="J6:J7"/>
    <mergeCell ref="I6:I7"/>
    <mergeCell ref="E6:E7"/>
    <mergeCell ref="F9:F21"/>
    <mergeCell ref="H30:H38"/>
    <mergeCell ref="F31:F38"/>
    <mergeCell ref="A66:A67"/>
    <mergeCell ref="B66:B67"/>
    <mergeCell ref="A68:A69"/>
    <mergeCell ref="B68:B69"/>
    <mergeCell ref="E66:E69"/>
    <mergeCell ref="B58:B65"/>
    <mergeCell ref="H58:H65"/>
    <mergeCell ref="F59:F65"/>
    <mergeCell ref="B51:B57"/>
    <mergeCell ref="A70:A77"/>
    <mergeCell ref="B70:B77"/>
    <mergeCell ref="E70:E126"/>
    <mergeCell ref="H70:H77"/>
    <mergeCell ref="F71:F77"/>
    <mergeCell ref="A78:A83"/>
    <mergeCell ref="B78:B83"/>
    <mergeCell ref="H78:H83"/>
    <mergeCell ref="F79:F83"/>
    <mergeCell ref="A84:A89"/>
    <mergeCell ref="B84:B89"/>
    <mergeCell ref="H84:H89"/>
    <mergeCell ref="F85:F89"/>
    <mergeCell ref="A90:A99"/>
    <mergeCell ref="B90:B99"/>
    <mergeCell ref="H90:H99"/>
    <mergeCell ref="A109:A117"/>
    <mergeCell ref="B109:B117"/>
    <mergeCell ref="H109:H117"/>
    <mergeCell ref="F110:F117"/>
    <mergeCell ref="A118:A126"/>
    <mergeCell ref="B118:B126"/>
    <mergeCell ref="H118:H126"/>
    <mergeCell ref="F119:F126"/>
    <mergeCell ref="F91:F99"/>
    <mergeCell ref="A100:A108"/>
    <mergeCell ref="B100:B108"/>
    <mergeCell ref="H100:H108"/>
    <mergeCell ref="F101:F108"/>
    <mergeCell ref="A127:A135"/>
    <mergeCell ref="B127:B135"/>
    <mergeCell ref="E127:E198"/>
    <mergeCell ref="H127:H135"/>
    <mergeCell ref="F128:F135"/>
    <mergeCell ref="A136:A146"/>
    <mergeCell ref="B136:B146"/>
    <mergeCell ref="H136:H146"/>
    <mergeCell ref="F137:F146"/>
    <mergeCell ref="A147:A154"/>
    <mergeCell ref="B147:B154"/>
    <mergeCell ref="H147:H154"/>
    <mergeCell ref="F148:F154"/>
    <mergeCell ref="A155:A161"/>
    <mergeCell ref="B155:B161"/>
    <mergeCell ref="H155:H161"/>
    <mergeCell ref="A174:A181"/>
    <mergeCell ref="B174:B181"/>
    <mergeCell ref="H174:H181"/>
    <mergeCell ref="F175:F181"/>
    <mergeCell ref="A190:A198"/>
    <mergeCell ref="B190:B198"/>
    <mergeCell ref="H190:H198"/>
    <mergeCell ref="F191:F198"/>
    <mergeCell ref="F156:F161"/>
    <mergeCell ref="A162:A173"/>
    <mergeCell ref="B162:B173"/>
    <mergeCell ref="H162:H173"/>
    <mergeCell ref="F163:F173"/>
    <mergeCell ref="A199:A200"/>
    <mergeCell ref="B199:B200"/>
    <mergeCell ref="E199:E208"/>
    <mergeCell ref="A201:A202"/>
    <mergeCell ref="B201:B202"/>
    <mergeCell ref="A203:A204"/>
    <mergeCell ref="B203:B204"/>
    <mergeCell ref="A205:A206"/>
    <mergeCell ref="B205:B206"/>
    <mergeCell ref="A207:A208"/>
    <mergeCell ref="B207:B208"/>
  </mergeCells>
  <printOptions/>
  <pageMargins left="0.2362204724409449" right="0.2362204724409449" top="0.7480314960629921" bottom="0.7480314960629921" header="0" footer="0"/>
  <pageSetup fitToHeight="0"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Novakova</dc:creator>
  <cp:keywords/>
  <dc:description/>
  <cp:lastModifiedBy>smolova</cp:lastModifiedBy>
  <cp:lastPrinted>2023-07-25T09:11:15Z</cp:lastPrinted>
  <dcterms:created xsi:type="dcterms:W3CDTF">2020-11-16T14:38:57Z</dcterms:created>
  <dcterms:modified xsi:type="dcterms:W3CDTF">2023-08-10T08:33:43Z</dcterms:modified>
  <cp:category/>
  <cp:version/>
  <cp:contentType/>
  <cp:contentStatus/>
</cp:coreProperties>
</file>