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0"/>
  <workbookPr/>
  <bookViews>
    <workbookView xWindow="0" yWindow="0" windowWidth="28800" windowHeight="1210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<sst xmlns="http://schemas.openxmlformats.org/spreadsheetml/2006/main" count="144" uniqueCount="116">
  <si>
    <t>KUSY</t>
  </si>
  <si>
    <t>Č.</t>
  </si>
  <si>
    <t>NÁZEV</t>
  </si>
  <si>
    <t>PARAMETR</t>
  </si>
  <si>
    <t>Záruka</t>
  </si>
  <si>
    <t>Nabídková cena celkem v Kč bez DPH</t>
  </si>
  <si>
    <t>Typ</t>
  </si>
  <si>
    <t>min. 24 měs.</t>
  </si>
  <si>
    <t>Kapacita</t>
  </si>
  <si>
    <t>Funkce</t>
  </si>
  <si>
    <t>Flash disk</t>
  </si>
  <si>
    <t>Rychlost čtení/ zápisu</t>
  </si>
  <si>
    <t>Materiál</t>
  </si>
  <si>
    <t>Rozměry</t>
  </si>
  <si>
    <t>Připojení</t>
  </si>
  <si>
    <t>Úložiště</t>
  </si>
  <si>
    <t>Procesor</t>
  </si>
  <si>
    <t>Grafická karta</t>
  </si>
  <si>
    <t>Rozhraní</t>
  </si>
  <si>
    <t>Konektivita</t>
  </si>
  <si>
    <t>min. 32GB</t>
  </si>
  <si>
    <t>Vlastnosti</t>
  </si>
  <si>
    <t>Úhlopříčka</t>
  </si>
  <si>
    <t>Rozlišení</t>
  </si>
  <si>
    <t>Barva</t>
  </si>
  <si>
    <t>PC myš</t>
  </si>
  <si>
    <t>Replikátor portů</t>
  </si>
  <si>
    <t>Konektor</t>
  </si>
  <si>
    <t>USB-C</t>
  </si>
  <si>
    <t>PowerDelivery</t>
  </si>
  <si>
    <t>ano, max. hodnota alespoň 100W</t>
  </si>
  <si>
    <t>Porty</t>
  </si>
  <si>
    <t>První female koenktor</t>
  </si>
  <si>
    <t>2x DisplayPort</t>
  </si>
  <si>
    <t>Druhý female konektor</t>
  </si>
  <si>
    <t>1x HDMI</t>
  </si>
  <si>
    <t>Třetí female konektor</t>
  </si>
  <si>
    <t>1x USB-C pouze data</t>
  </si>
  <si>
    <t>Čtvrtý male konektor</t>
  </si>
  <si>
    <t>1x USB-C</t>
  </si>
  <si>
    <t>Čtvrtý female konektor</t>
  </si>
  <si>
    <t>2x USB-A 3.2Gen1</t>
  </si>
  <si>
    <t>Pátý female konektor</t>
  </si>
  <si>
    <t>2x USB-A 2.0</t>
  </si>
  <si>
    <t>Šestý female konektor</t>
  </si>
  <si>
    <t>1x RJ-45</t>
  </si>
  <si>
    <t>Sedmý female konektor</t>
  </si>
  <si>
    <t>1x audio jack</t>
  </si>
  <si>
    <t>Délka kabelu</t>
  </si>
  <si>
    <t>Kompatibilita</t>
  </si>
  <si>
    <t>min. 3ks monitorů 4K</t>
  </si>
  <si>
    <t>LCD Monitor</t>
  </si>
  <si>
    <t>min. 19"</t>
  </si>
  <si>
    <t>min. 1366x768 HD</t>
  </si>
  <si>
    <t>min. 1x HDMI 1.4, min. 1x VGA (kabel VGA v balení)</t>
  </si>
  <si>
    <t>min. 40x30x1,5cm, hmotnost max. 2,5kg</t>
  </si>
  <si>
    <t>Připojení/ rozhraní</t>
  </si>
  <si>
    <t>bezdrátový USB přijímač, 2x AA baterie</t>
  </si>
  <si>
    <t>Určení/ provedení</t>
  </si>
  <si>
    <t>kancelářská, pro praváky</t>
  </si>
  <si>
    <t>Win 7/8/10/11, MacOS</t>
  </si>
  <si>
    <t>min. 1000DPI, optická technologie</t>
  </si>
  <si>
    <t>Citlivost/ technologie</t>
  </si>
  <si>
    <t>Tlačítka</t>
  </si>
  <si>
    <t>7 tlačítek, kolečko s naklápěním do stran</t>
  </si>
  <si>
    <t>max. 7,5x4,5x11cm</t>
  </si>
  <si>
    <t>WiFi adaptér</t>
  </si>
  <si>
    <t>Verze WiFi</t>
  </si>
  <si>
    <t>WiFi 4 nebo vyšší, 802.11n/802.11g/802.11b</t>
  </si>
  <si>
    <t>Přenosová rychlost</t>
  </si>
  <si>
    <t>v pásmu 2,4GHz min. 300MB/s</t>
  </si>
  <si>
    <t>Anténa</t>
  </si>
  <si>
    <t>odnímatelná</t>
  </si>
  <si>
    <t>Switch</t>
  </si>
  <si>
    <t>Desktop</t>
  </si>
  <si>
    <t>L2, QoS, smart switch, web manageable, VLAN</t>
  </si>
  <si>
    <t>min. 8x RJ-45</t>
  </si>
  <si>
    <t>max. 160x30x110mm</t>
  </si>
  <si>
    <t>min. 200MB/s / 60MB/s</t>
  </si>
  <si>
    <t>USB 3.2 Gen1</t>
  </si>
  <si>
    <t>Podpora</t>
  </si>
  <si>
    <t>Win 10/8.1/8/MacOS v.10.10.x+, Linux v 2.6.x+, ChromeOS</t>
  </si>
  <si>
    <t>kov</t>
  </si>
  <si>
    <t>Stolní PC</t>
  </si>
  <si>
    <t>SSD, min. 1TB</t>
  </si>
  <si>
    <t>Paměť</t>
  </si>
  <si>
    <t>DDR4, RAM min. 2x8GB</t>
  </si>
  <si>
    <t>Zdroj</t>
  </si>
  <si>
    <t>cca 550W</t>
  </si>
  <si>
    <t>výkon min. 226800 bodů (dle PassMark - CPU Mark) http://www.cpubenchmark.net
automatické přetaktování, HyperThreading, podpora virtualizace</t>
  </si>
  <si>
    <t>integrovaná, výkon min. 22600 bodů dle https://www.videocardbenchmark.net/</t>
  </si>
  <si>
    <t>Tonery</t>
  </si>
  <si>
    <t>pro tiskárnu Canon i-sensys LBP3300</t>
  </si>
  <si>
    <t>pro tiskárnu Canon 5940</t>
  </si>
  <si>
    <r>
      <t xml:space="preserve">multipack, černá, min. 2x3400 stran, </t>
    </r>
    <r>
      <rPr>
        <b/>
        <sz val="11"/>
        <color rgb="FF000000"/>
        <rFont val="Calibri"/>
        <family val="2"/>
      </rPr>
      <t>originální</t>
    </r>
  </si>
  <si>
    <r>
      <t xml:space="preserve">černá, min. 6000 stran, </t>
    </r>
    <r>
      <rPr>
        <b/>
        <sz val="11"/>
        <color rgb="FF000000"/>
        <rFont val="Calibri"/>
        <family val="2"/>
      </rPr>
      <t>kompatibilní</t>
    </r>
  </si>
  <si>
    <t>Takto podbarvená pole dodavatel povinně vyplní</t>
  </si>
  <si>
    <t>Zadavatel stanovuje tyto minimální technické požadavky:</t>
  </si>
  <si>
    <t>Příloha ke kupní smlouvě - Technická specifikace k VZ "Dodávka výpočetní techniky, příslušenství a tonerů"</t>
  </si>
  <si>
    <t>POŽADOVANÉ PARAMETRY</t>
  </si>
  <si>
    <t>POPIS, PŘEDPOKLÁDANÁ HODNOTA V KČ BEZ DPH</t>
  </si>
  <si>
    <t>KONKRÉTNÍ PARAMETRY NABÍZENÉHO ZAŘÍZENÍ, příp. SPLNĚNÍ ANO/NE</t>
  </si>
  <si>
    <t>typ/model vedoucí k idetifikaci nabízeného řešení (např. part number, katalogové číslo, apod.)</t>
  </si>
  <si>
    <t>Nabídková cena za ks v Kč bez DPH</t>
  </si>
  <si>
    <t>23100367
ODZ</t>
  </si>
  <si>
    <t>23100379
THS</t>
  </si>
  <si>
    <t>Předpokládaná hodnota za ks</t>
  </si>
  <si>
    <t>Celková cena v Kč bez DPH</t>
  </si>
  <si>
    <t>Celková cena v Kč včetně DPH</t>
  </si>
  <si>
    <t>__________________________________________</t>
  </si>
  <si>
    <t>podpis oprávněné osoby dodavatele</t>
  </si>
  <si>
    <t>INTERNÍ Č. OBJEDN.</t>
  </si>
  <si>
    <t>min. 20 cm</t>
  </si>
  <si>
    <t>panel TN, obnovovací frekvence cca 60Hz, odezva max. 5ms, max. jas alespoň 200cd/m2, kontrast cca 600:1, poměr stran 16:9, rovná konstrukce, flicker-free, filtr modrého světla</t>
  </si>
  <si>
    <t>např. černá</t>
  </si>
  <si>
    <t>min. 1x HDMI, min. 1x DisplayPort, min. 1x USB 2.0, min. 1x USB 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</si>
</sst>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8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4" tint="-0.4999699890613556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/>
      <bottom style="double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double"/>
      <bottom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medium"/>
      <right style="thin"/>
      <top style="medium"/>
      <bottom/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medium"/>
      <right style="thin"/>
      <top/>
      <bottom style="double"/>
    </border>
    <border>
      <left style="thin"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medium"/>
      <top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double"/>
    </border>
    <border>
      <left style="thin"/>
      <right style="thin"/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/>
    </border>
    <border>
      <left style="thin">
        <color rgb="FF000000"/>
      </left>
      <right/>
      <top style="double"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/>
      <right style="thin">
        <color rgb="FF000000"/>
      </right>
      <top style="double"/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medium"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/>
      <top style="double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/>
    </border>
    <border>
      <left/>
      <right style="medium"/>
      <top/>
      <bottom/>
    </border>
    <border>
      <left style="medium"/>
      <right style="thin">
        <color rgb="FF000000"/>
      </right>
      <top style="double"/>
      <bottom/>
    </border>
    <border>
      <left style="thin">
        <color rgb="FF000000"/>
      </left>
      <right style="medium"/>
      <top style="double"/>
      <bottom style="thin">
        <color rgb="FF000000"/>
      </bottom>
    </border>
    <border>
      <left style="medium"/>
      <right style="thin">
        <color rgb="FF000000"/>
      </right>
      <top/>
      <bottom style="double"/>
    </border>
    <border>
      <left/>
      <right style="medium"/>
      <top/>
      <bottom style="double"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/>
      <right style="medium"/>
      <top style="thin">
        <color rgb="FF000000"/>
      </top>
      <bottom style="double"/>
    </border>
    <border>
      <left style="medium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42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/>
    <xf numFmtId="3" fontId="3" fillId="0" borderId="2" xfId="0" applyNumberFormat="1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0" borderId="0" xfId="0" applyFont="1" applyAlignment="1">
      <alignment/>
    </xf>
    <xf numFmtId="0" fontId="12" fillId="0" borderId="5" xfId="20" applyFont="1" applyBorder="1" applyAlignment="1">
      <alignment vertical="top"/>
      <protection/>
    </xf>
    <xf numFmtId="0" fontId="12" fillId="0" borderId="5" xfId="20" applyFont="1" applyBorder="1" applyAlignment="1">
      <alignment vertical="center"/>
      <protection/>
    </xf>
    <xf numFmtId="0" fontId="0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8" xfId="0" applyFont="1" applyBorder="1" applyAlignment="1">
      <alignment wrapText="1"/>
    </xf>
    <xf numFmtId="3" fontId="3" fillId="0" borderId="9" xfId="0" applyNumberFormat="1" applyFont="1" applyBorder="1"/>
    <xf numFmtId="0" fontId="0" fillId="0" borderId="0" xfId="0" applyFont="1" applyAlignment="1">
      <alignment/>
    </xf>
    <xf numFmtId="0" fontId="8" fillId="0" borderId="8" xfId="0" applyFont="1" applyBorder="1" applyAlignment="1">
      <alignment vertical="center" wrapText="1"/>
    </xf>
    <xf numFmtId="0" fontId="3" fillId="2" borderId="8" xfId="0" applyFont="1" applyFill="1" applyBorder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" borderId="10" xfId="0" applyFont="1" applyFill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6" fontId="11" fillId="4" borderId="4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Fill="1"/>
    <xf numFmtId="0" fontId="0" fillId="5" borderId="1" xfId="0" applyFont="1" applyFill="1" applyBorder="1"/>
    <xf numFmtId="0" fontId="15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vertical="center"/>
    </xf>
    <xf numFmtId="0" fontId="16" fillId="6" borderId="13" xfId="0" applyFont="1" applyFill="1" applyBorder="1" applyAlignment="1">
      <alignment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left" wrapText="1"/>
    </xf>
    <xf numFmtId="0" fontId="10" fillId="0" borderId="25" xfId="0" applyFont="1" applyBorder="1" applyAlignment="1">
      <alignment wrapText="1"/>
    </xf>
    <xf numFmtId="0" fontId="13" fillId="0" borderId="25" xfId="0" applyFont="1" applyBorder="1" applyAlignment="1">
      <alignment horizontal="left"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6" fontId="11" fillId="4" borderId="29" xfId="0" applyNumberFormat="1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6" fontId="11" fillId="4" borderId="30" xfId="0" applyNumberFormat="1" applyFont="1" applyFill="1" applyBorder="1" applyAlignment="1">
      <alignment horizontal="center" vertical="center" wrapText="1"/>
    </xf>
    <xf numFmtId="6" fontId="11" fillId="4" borderId="31" xfId="0" applyNumberFormat="1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7" borderId="32" xfId="0" applyFont="1" applyFill="1" applyBorder="1" applyAlignment="1">
      <alignment/>
    </xf>
    <xf numFmtId="0" fontId="3" fillId="8" borderId="33" xfId="0" applyFont="1" applyFill="1" applyBorder="1"/>
    <xf numFmtId="0" fontId="8" fillId="9" borderId="34" xfId="0" applyFont="1" applyFill="1" applyBorder="1" applyAlignment="1">
      <alignment horizontal="center" vertical="center" wrapText="1"/>
    </xf>
    <xf numFmtId="6" fontId="8" fillId="10" borderId="35" xfId="0" applyNumberFormat="1" applyFont="1" applyFill="1" applyBorder="1" applyAlignment="1">
      <alignment wrapText="1"/>
    </xf>
    <xf numFmtId="6" fontId="8" fillId="10" borderId="36" xfId="0" applyNumberFormat="1" applyFont="1" applyFill="1" applyBorder="1" applyAlignment="1">
      <alignment wrapText="1"/>
    </xf>
    <xf numFmtId="0" fontId="8" fillId="9" borderId="37" xfId="0" applyFont="1" applyFill="1" applyBorder="1" applyAlignment="1">
      <alignment horizontal="center" vertical="center" wrapText="1"/>
    </xf>
    <xf numFmtId="0" fontId="3" fillId="8" borderId="38" xfId="0" applyFont="1" applyFill="1" applyBorder="1"/>
    <xf numFmtId="0" fontId="8" fillId="9" borderId="39" xfId="0" applyFont="1" applyFill="1" applyBorder="1" applyAlignment="1">
      <alignment horizontal="center" vertical="center" wrapText="1"/>
    </xf>
    <xf numFmtId="6" fontId="8" fillId="10" borderId="2" xfId="0" applyNumberFormat="1" applyFont="1" applyFill="1" applyBorder="1" applyAlignment="1">
      <alignment wrapText="1"/>
    </xf>
    <xf numFmtId="0" fontId="3" fillId="8" borderId="3" xfId="0" applyFont="1" applyFill="1" applyBorder="1"/>
    <xf numFmtId="0" fontId="5" fillId="7" borderId="40" xfId="0" applyFont="1" applyFill="1" applyBorder="1" applyAlignment="1">
      <alignment horizontal="center" vertical="center" wrapText="1"/>
    </xf>
    <xf numFmtId="0" fontId="0" fillId="11" borderId="41" xfId="0" applyFont="1" applyFill="1" applyBorder="1"/>
    <xf numFmtId="164" fontId="0" fillId="3" borderId="40" xfId="0" applyNumberFormat="1" applyFont="1" applyFill="1" applyBorder="1"/>
    <xf numFmtId="164" fontId="3" fillId="12" borderId="38" xfId="0" applyNumberFormat="1" applyFont="1" applyFill="1" applyBorder="1" applyAlignment="1">
      <alignment horizontal="center" vertical="center"/>
    </xf>
    <xf numFmtId="164" fontId="3" fillId="12" borderId="3" xfId="0" applyNumberFormat="1" applyFont="1" applyFill="1" applyBorder="1" applyAlignment="1">
      <alignment horizontal="center" vertical="center"/>
    </xf>
    <xf numFmtId="164" fontId="3" fillId="12" borderId="3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7" borderId="4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164" fontId="17" fillId="10" borderId="41" xfId="0" applyNumberFormat="1" applyFont="1" applyFill="1" applyBorder="1" applyAlignment="1">
      <alignment horizontal="center" wrapText="1"/>
    </xf>
    <xf numFmtId="164" fontId="8" fillId="7" borderId="43" xfId="0" applyNumberFormat="1" applyFont="1" applyFill="1" applyBorder="1" applyAlignment="1">
      <alignment horizontal="center" vertical="center" wrapText="1"/>
    </xf>
    <xf numFmtId="164" fontId="12" fillId="7" borderId="44" xfId="0" applyNumberFormat="1" applyFont="1" applyFill="1" applyBorder="1" applyAlignment="1">
      <alignment horizontal="center" vertical="center" wrapText="1"/>
    </xf>
    <xf numFmtId="164" fontId="12" fillId="7" borderId="45" xfId="0" applyNumberFormat="1" applyFont="1" applyFill="1" applyBorder="1" applyAlignment="1">
      <alignment horizontal="center" vertical="center" wrapText="1"/>
    </xf>
    <xf numFmtId="164" fontId="12" fillId="7" borderId="46" xfId="0" applyNumberFormat="1" applyFont="1" applyFill="1" applyBorder="1" applyAlignment="1">
      <alignment horizontal="center" vertical="center" wrapText="1"/>
    </xf>
    <xf numFmtId="164" fontId="8" fillId="7" borderId="47" xfId="0" applyNumberFormat="1" applyFont="1" applyFill="1" applyBorder="1" applyAlignment="1">
      <alignment horizontal="center" vertical="center" wrapText="1"/>
    </xf>
    <xf numFmtId="0" fontId="2" fillId="0" borderId="0" xfId="21" applyFont="1" applyAlignment="1">
      <alignment vertical="center"/>
      <protection/>
    </xf>
    <xf numFmtId="164" fontId="8" fillId="7" borderId="26" xfId="0" applyNumberFormat="1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164" fontId="8" fillId="7" borderId="48" xfId="0" applyNumberFormat="1" applyFont="1" applyFill="1" applyBorder="1" applyAlignment="1">
      <alignment horizontal="center" vertical="center" wrapText="1"/>
    </xf>
    <xf numFmtId="164" fontId="8" fillId="7" borderId="49" xfId="0" applyNumberFormat="1" applyFont="1" applyFill="1" applyBorder="1" applyAlignment="1">
      <alignment horizontal="center" vertical="center" wrapText="1"/>
    </xf>
    <xf numFmtId="164" fontId="8" fillId="7" borderId="45" xfId="0" applyNumberFormat="1" applyFont="1" applyFill="1" applyBorder="1" applyAlignment="1">
      <alignment horizontal="center" vertical="center" wrapText="1"/>
    </xf>
    <xf numFmtId="164" fontId="8" fillId="7" borderId="50" xfId="0" applyNumberFormat="1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7" borderId="51" xfId="0" applyFont="1" applyFill="1" applyBorder="1" applyAlignment="1">
      <alignment/>
    </xf>
    <xf numFmtId="164" fontId="5" fillId="7" borderId="52" xfId="0" applyNumberFormat="1" applyFont="1" applyFill="1" applyBorder="1" applyAlignment="1">
      <alignment wrapText="1"/>
    </xf>
    <xf numFmtId="0" fontId="5" fillId="7" borderId="53" xfId="0" applyFont="1" applyFill="1" applyBorder="1" applyAlignment="1">
      <alignment horizontal="center" vertical="center" wrapText="1"/>
    </xf>
    <xf numFmtId="0" fontId="0" fillId="11" borderId="51" xfId="0" applyFont="1" applyFill="1" applyBorder="1"/>
    <xf numFmtId="0" fontId="5" fillId="3" borderId="54" xfId="0" applyFont="1" applyFill="1" applyBorder="1" applyAlignment="1">
      <alignment vertical="top"/>
    </xf>
    <xf numFmtId="164" fontId="0" fillId="3" borderId="53" xfId="0" applyNumberFormat="1" applyFont="1" applyFill="1" applyBorder="1"/>
    <xf numFmtId="0" fontId="5" fillId="0" borderId="55" xfId="0" applyFont="1" applyBorder="1" applyAlignment="1">
      <alignment horizontal="center" vertical="center" wrapText="1"/>
    </xf>
    <xf numFmtId="0" fontId="10" fillId="0" borderId="55" xfId="0" applyFont="1" applyBorder="1" applyAlignment="1">
      <alignment wrapText="1"/>
    </xf>
    <xf numFmtId="0" fontId="10" fillId="0" borderId="56" xfId="0" applyFont="1" applyBorder="1" applyAlignment="1">
      <alignment wrapText="1"/>
    </xf>
    <xf numFmtId="164" fontId="11" fillId="13" borderId="57" xfId="0" applyNumberFormat="1" applyFont="1" applyFill="1" applyBorder="1" applyAlignment="1">
      <alignment vertical="center" wrapText="1"/>
    </xf>
    <xf numFmtId="0" fontId="0" fillId="14" borderId="55" xfId="0" applyFont="1" applyFill="1" applyBorder="1"/>
    <xf numFmtId="0" fontId="5" fillId="3" borderId="58" xfId="0" applyFont="1" applyFill="1" applyBorder="1" applyAlignment="1">
      <alignment vertical="top"/>
    </xf>
    <xf numFmtId="3" fontId="0" fillId="0" borderId="59" xfId="0" applyNumberFormat="1" applyFont="1" applyBorder="1"/>
    <xf numFmtId="0" fontId="5" fillId="0" borderId="41" xfId="0" applyFont="1" applyBorder="1" applyAlignment="1">
      <alignment horizontal="center" vertical="center" wrapText="1"/>
    </xf>
    <xf numFmtId="0" fontId="5" fillId="7" borderId="41" xfId="0" applyFont="1" applyFill="1" applyBorder="1" applyAlignment="1">
      <alignment/>
    </xf>
    <xf numFmtId="164" fontId="5" fillId="7" borderId="26" xfId="0" applyNumberFormat="1" applyFont="1" applyFill="1" applyBorder="1" applyAlignment="1">
      <alignment wrapText="1"/>
    </xf>
    <xf numFmtId="6" fontId="8" fillId="10" borderId="12" xfId="0" applyNumberFormat="1" applyFont="1" applyFill="1" applyBorder="1" applyAlignment="1">
      <alignment wrapText="1"/>
    </xf>
    <xf numFmtId="164" fontId="0" fillId="0" borderId="0" xfId="0" applyNumberFormat="1" applyFont="1" applyAlignment="1">
      <alignment/>
    </xf>
    <xf numFmtId="0" fontId="8" fillId="6" borderId="21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3" fontId="8" fillId="0" borderId="63" xfId="0" applyNumberFormat="1" applyFont="1" applyBorder="1"/>
    <xf numFmtId="0" fontId="3" fillId="0" borderId="64" xfId="0" applyFont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3" fontId="8" fillId="0" borderId="67" xfId="0" applyNumberFormat="1" applyFont="1" applyBorder="1"/>
    <xf numFmtId="164" fontId="8" fillId="0" borderId="68" xfId="0" applyNumberFormat="1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164" fontId="9" fillId="0" borderId="65" xfId="0" applyNumberFormat="1" applyFont="1" applyBorder="1"/>
    <xf numFmtId="0" fontId="10" fillId="0" borderId="70" xfId="0" applyFont="1" applyBorder="1" applyAlignment="1">
      <alignment horizontal="center" vertical="center"/>
    </xf>
    <xf numFmtId="3" fontId="9" fillId="0" borderId="71" xfId="0" applyNumberFormat="1" applyFont="1" applyBorder="1"/>
    <xf numFmtId="0" fontId="10" fillId="0" borderId="72" xfId="0" applyFont="1" applyBorder="1" applyAlignment="1">
      <alignment horizontal="center" vertical="center"/>
    </xf>
    <xf numFmtId="164" fontId="9" fillId="0" borderId="68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showGridLines="0" tabSelected="1" zoomScale="85" zoomScaleNormal="85" workbookViewId="0" topLeftCell="A1">
      <selection activeCell="D64" sqref="D64"/>
    </sheetView>
  </sheetViews>
  <sheetFormatPr defaultColWidth="12.625" defaultRowHeight="14.25"/>
  <cols>
    <col min="1" max="1" width="3.625" style="0" customWidth="1"/>
    <col min="2" max="2" width="13.375" style="0" customWidth="1"/>
    <col min="3" max="3" width="24.75390625" style="0" customWidth="1"/>
    <col min="4" max="4" width="52.25390625" style="0" customWidth="1"/>
    <col min="5" max="5" width="9.00390625" style="0" customWidth="1"/>
    <col min="6" max="6" width="7.00390625" style="0" customWidth="1"/>
    <col min="7" max="7" width="23.50390625" style="0" customWidth="1"/>
    <col min="8" max="8" width="21.25390625" style="0" customWidth="1"/>
    <col min="9" max="9" width="13.625" style="0" customWidth="1"/>
    <col min="10" max="10" width="14.50390625" style="90" customWidth="1"/>
    <col min="11" max="12" width="7.625" style="0" customWidth="1"/>
  </cols>
  <sheetData>
    <row r="1" spans="1:10" s="38" customFormat="1" ht="23.25">
      <c r="A1" s="39" t="s">
        <v>98</v>
      </c>
      <c r="B1" s="2"/>
      <c r="J1" s="89"/>
    </row>
    <row r="2" spans="1:10" s="38" customFormat="1" ht="18.75">
      <c r="A2" s="1"/>
      <c r="B2" s="2"/>
      <c r="J2" s="89"/>
    </row>
    <row r="3" spans="1:10" s="38" customFormat="1" ht="14.25">
      <c r="A3" s="40"/>
      <c r="B3" s="41" t="s">
        <v>96</v>
      </c>
      <c r="J3" s="89"/>
    </row>
    <row r="4" spans="1:10" s="38" customFormat="1" ht="14.25">
      <c r="A4" s="1"/>
      <c r="B4" s="3"/>
      <c r="J4" s="89"/>
    </row>
    <row r="5" spans="1:10" s="38" customFormat="1" ht="16.5" thickBot="1">
      <c r="A5" s="42" t="s">
        <v>97</v>
      </c>
      <c r="B5" s="37"/>
      <c r="J5" s="89"/>
    </row>
    <row r="6" spans="1:12" ht="14.25">
      <c r="A6" s="43" t="s">
        <v>1</v>
      </c>
      <c r="B6" s="44"/>
      <c r="C6" s="45" t="s">
        <v>99</v>
      </c>
      <c r="D6" s="46"/>
      <c r="E6" s="125" t="s">
        <v>111</v>
      </c>
      <c r="F6" s="50" t="s">
        <v>0</v>
      </c>
      <c r="G6" s="51" t="s">
        <v>101</v>
      </c>
      <c r="H6" s="51" t="s">
        <v>102</v>
      </c>
      <c r="I6" s="51" t="s">
        <v>103</v>
      </c>
      <c r="J6" s="52" t="s">
        <v>5</v>
      </c>
      <c r="K6" s="1"/>
      <c r="L6" s="1"/>
    </row>
    <row r="7" spans="1:12" ht="45.75" customHeight="1" thickBot="1">
      <c r="A7" s="47"/>
      <c r="B7" s="48" t="s">
        <v>2</v>
      </c>
      <c r="C7" s="49" t="s">
        <v>3</v>
      </c>
      <c r="D7" s="49" t="s">
        <v>100</v>
      </c>
      <c r="E7" s="126"/>
      <c r="F7" s="53"/>
      <c r="G7" s="54"/>
      <c r="H7" s="55"/>
      <c r="I7" s="56"/>
      <c r="J7" s="57"/>
      <c r="K7" s="1"/>
      <c r="L7" s="1"/>
    </row>
    <row r="8" spans="1:12" s="8" customFormat="1" ht="15.75" thickTop="1">
      <c r="A8" s="127">
        <v>1</v>
      </c>
      <c r="B8" s="35" t="s">
        <v>26</v>
      </c>
      <c r="C8" s="73" t="s">
        <v>106</v>
      </c>
      <c r="D8" s="76">
        <v>1760</v>
      </c>
      <c r="E8" s="69" t="s">
        <v>104</v>
      </c>
      <c r="F8" s="75">
        <v>1</v>
      </c>
      <c r="G8" s="74"/>
      <c r="H8" s="36"/>
      <c r="I8" s="88">
        <v>0</v>
      </c>
      <c r="J8" s="128">
        <f>F8*I8</f>
        <v>0</v>
      </c>
      <c r="K8" s="1"/>
      <c r="L8" s="1"/>
    </row>
    <row r="9" spans="1:12" s="8" customFormat="1" ht="14.25">
      <c r="A9" s="129"/>
      <c r="B9" s="26"/>
      <c r="C9" s="9" t="s">
        <v>27</v>
      </c>
      <c r="D9" s="58" t="s">
        <v>28</v>
      </c>
      <c r="E9" s="70"/>
      <c r="F9" s="64"/>
      <c r="G9" s="6"/>
      <c r="H9" s="27"/>
      <c r="I9" s="5"/>
      <c r="J9" s="130"/>
      <c r="K9" s="1"/>
      <c r="L9" s="1"/>
    </row>
    <row r="10" spans="1:12" s="8" customFormat="1" ht="14.25">
      <c r="A10" s="129"/>
      <c r="B10" s="26"/>
      <c r="C10" s="14" t="s">
        <v>29</v>
      </c>
      <c r="D10" s="59" t="s">
        <v>30</v>
      </c>
      <c r="E10" s="70"/>
      <c r="F10" s="65"/>
      <c r="G10" s="7"/>
      <c r="H10" s="27"/>
      <c r="I10" s="5"/>
      <c r="J10" s="130"/>
      <c r="K10" s="1"/>
      <c r="L10" s="1"/>
    </row>
    <row r="11" spans="1:12" s="19" customFormat="1" ht="14.25">
      <c r="A11" s="129"/>
      <c r="B11" s="26"/>
      <c r="C11" s="10" t="s">
        <v>32</v>
      </c>
      <c r="D11" s="58" t="s">
        <v>33</v>
      </c>
      <c r="E11" s="70"/>
      <c r="F11" s="65"/>
      <c r="G11" s="7"/>
      <c r="H11" s="27"/>
      <c r="I11" s="5"/>
      <c r="J11" s="130"/>
      <c r="K11" s="1"/>
      <c r="L11" s="1"/>
    </row>
    <row r="12" spans="1:12" s="19" customFormat="1" ht="14.25">
      <c r="A12" s="129"/>
      <c r="B12" s="26"/>
      <c r="C12" s="10" t="s">
        <v>34</v>
      </c>
      <c r="D12" s="60" t="s">
        <v>35</v>
      </c>
      <c r="E12" s="70"/>
      <c r="F12" s="65"/>
      <c r="G12" s="7"/>
      <c r="H12" s="27"/>
      <c r="I12" s="5"/>
      <c r="J12" s="130"/>
      <c r="K12" s="1"/>
      <c r="L12" s="1"/>
    </row>
    <row r="13" spans="1:12" s="8" customFormat="1" ht="14.25">
      <c r="A13" s="129"/>
      <c r="B13" s="26"/>
      <c r="C13" s="10" t="s">
        <v>36</v>
      </c>
      <c r="D13" s="58" t="s">
        <v>37</v>
      </c>
      <c r="E13" s="70"/>
      <c r="F13" s="65"/>
      <c r="G13" s="7"/>
      <c r="H13" s="27"/>
      <c r="I13" s="5"/>
      <c r="J13" s="130"/>
      <c r="K13" s="1"/>
      <c r="L13" s="1"/>
    </row>
    <row r="14" spans="1:12" s="16" customFormat="1" ht="14.25">
      <c r="A14" s="129"/>
      <c r="B14" s="26"/>
      <c r="C14" s="10" t="s">
        <v>38</v>
      </c>
      <c r="D14" s="60" t="s">
        <v>39</v>
      </c>
      <c r="E14" s="70"/>
      <c r="F14" s="65"/>
      <c r="G14" s="7"/>
      <c r="H14" s="27"/>
      <c r="I14" s="5"/>
      <c r="J14" s="130"/>
      <c r="K14" s="1"/>
      <c r="L14" s="1"/>
    </row>
    <row r="15" spans="1:12" s="19" customFormat="1" ht="14.25">
      <c r="A15" s="129"/>
      <c r="B15" s="26"/>
      <c r="C15" s="9" t="s">
        <v>40</v>
      </c>
      <c r="D15" s="58" t="s">
        <v>41</v>
      </c>
      <c r="E15" s="70"/>
      <c r="F15" s="65"/>
      <c r="G15" s="6"/>
      <c r="H15" s="27"/>
      <c r="I15" s="5"/>
      <c r="J15" s="130"/>
      <c r="K15" s="1"/>
      <c r="L15" s="1"/>
    </row>
    <row r="16" spans="1:12" s="22" customFormat="1" ht="14.25">
      <c r="A16" s="129"/>
      <c r="B16" s="26"/>
      <c r="C16" s="14" t="s">
        <v>42</v>
      </c>
      <c r="D16" s="59" t="s">
        <v>43</v>
      </c>
      <c r="E16" s="70"/>
      <c r="F16" s="65"/>
      <c r="G16" s="7"/>
      <c r="H16" s="27"/>
      <c r="I16" s="5"/>
      <c r="J16" s="130"/>
      <c r="K16" s="1"/>
      <c r="L16" s="1"/>
    </row>
    <row r="17" spans="1:12" s="22" customFormat="1" ht="14.25">
      <c r="A17" s="129"/>
      <c r="B17" s="26"/>
      <c r="C17" s="15" t="s">
        <v>44</v>
      </c>
      <c r="D17" s="61" t="s">
        <v>45</v>
      </c>
      <c r="E17" s="70"/>
      <c r="F17" s="65"/>
      <c r="G17" s="7"/>
      <c r="H17" s="27"/>
      <c r="I17" s="5"/>
      <c r="J17" s="130"/>
      <c r="K17" s="1"/>
      <c r="L17" s="1"/>
    </row>
    <row r="18" spans="1:12" s="22" customFormat="1" ht="14.25">
      <c r="A18" s="129"/>
      <c r="B18" s="26"/>
      <c r="C18" s="12" t="s">
        <v>46</v>
      </c>
      <c r="D18" s="62" t="s">
        <v>47</v>
      </c>
      <c r="E18" s="70"/>
      <c r="F18" s="65"/>
      <c r="G18" s="7"/>
      <c r="H18" s="27"/>
      <c r="I18" s="5"/>
      <c r="J18" s="130"/>
      <c r="K18" s="1"/>
      <c r="L18" s="1"/>
    </row>
    <row r="19" spans="1:12" s="19" customFormat="1" ht="14.25">
      <c r="A19" s="129"/>
      <c r="B19" s="26"/>
      <c r="C19" s="14" t="s">
        <v>48</v>
      </c>
      <c r="D19" s="59" t="s">
        <v>112</v>
      </c>
      <c r="E19" s="70"/>
      <c r="F19" s="65"/>
      <c r="G19" s="7"/>
      <c r="H19" s="27"/>
      <c r="I19" s="5"/>
      <c r="J19" s="130"/>
      <c r="K19" s="1"/>
      <c r="L19" s="1"/>
    </row>
    <row r="20" spans="1:12" s="19" customFormat="1" ht="14.25">
      <c r="A20" s="129"/>
      <c r="B20" s="26"/>
      <c r="C20" s="15" t="s">
        <v>49</v>
      </c>
      <c r="D20" s="61" t="s">
        <v>50</v>
      </c>
      <c r="E20" s="70"/>
      <c r="F20" s="65"/>
      <c r="G20" s="7"/>
      <c r="H20" s="27"/>
      <c r="I20" s="5"/>
      <c r="J20" s="130"/>
      <c r="K20" s="1"/>
      <c r="L20" s="1"/>
    </row>
    <row r="21" spans="1:12" s="16" customFormat="1" ht="15.75" thickBot="1">
      <c r="A21" s="129"/>
      <c r="B21" s="26"/>
      <c r="C21" s="12" t="s">
        <v>4</v>
      </c>
      <c r="D21" s="62" t="s">
        <v>7</v>
      </c>
      <c r="E21" s="70"/>
      <c r="F21" s="65"/>
      <c r="G21" s="7"/>
      <c r="H21" s="27"/>
      <c r="I21" s="5"/>
      <c r="J21" s="130"/>
      <c r="K21" s="1"/>
      <c r="L21" s="1"/>
    </row>
    <row r="22" spans="1:12" s="19" customFormat="1" ht="15.75" thickTop="1">
      <c r="A22" s="127">
        <v>2</v>
      </c>
      <c r="B22" s="35" t="s">
        <v>51</v>
      </c>
      <c r="C22" s="73" t="s">
        <v>106</v>
      </c>
      <c r="D22" s="76">
        <v>2300</v>
      </c>
      <c r="E22" s="70"/>
      <c r="F22" s="75">
        <v>1</v>
      </c>
      <c r="G22" s="74"/>
      <c r="H22" s="36"/>
      <c r="I22" s="88">
        <v>0</v>
      </c>
      <c r="J22" s="128">
        <f>F22*I22</f>
        <v>0</v>
      </c>
      <c r="K22" s="1"/>
      <c r="L22" s="1"/>
    </row>
    <row r="23" spans="1:12" s="19" customFormat="1" ht="14.25">
      <c r="A23" s="129"/>
      <c r="B23" s="26"/>
      <c r="C23" s="9" t="s">
        <v>22</v>
      </c>
      <c r="D23" s="58" t="s">
        <v>52</v>
      </c>
      <c r="E23" s="70"/>
      <c r="F23" s="28"/>
      <c r="G23" s="6"/>
      <c r="H23" s="27"/>
      <c r="I23" s="5"/>
      <c r="J23" s="130"/>
      <c r="K23" s="1"/>
      <c r="L23" s="1"/>
    </row>
    <row r="24" spans="1:12" s="19" customFormat="1" ht="14.25">
      <c r="A24" s="129"/>
      <c r="B24" s="26"/>
      <c r="C24" s="14" t="s">
        <v>23</v>
      </c>
      <c r="D24" s="59" t="s">
        <v>53</v>
      </c>
      <c r="E24" s="70"/>
      <c r="F24" s="29"/>
      <c r="G24" s="7"/>
      <c r="H24" s="27"/>
      <c r="I24" s="5"/>
      <c r="J24" s="130"/>
      <c r="K24" s="1"/>
      <c r="L24" s="1"/>
    </row>
    <row r="25" spans="1:12" s="19" customFormat="1" ht="45">
      <c r="A25" s="129"/>
      <c r="B25" s="26"/>
      <c r="C25" s="10" t="s">
        <v>21</v>
      </c>
      <c r="D25" s="60" t="s">
        <v>113</v>
      </c>
      <c r="E25" s="70"/>
      <c r="F25" s="29"/>
      <c r="G25" s="7"/>
      <c r="H25" s="27"/>
      <c r="I25" s="5"/>
      <c r="J25" s="130"/>
      <c r="K25" s="1"/>
      <c r="L25" s="1"/>
    </row>
    <row r="26" spans="1:12" s="19" customFormat="1" ht="14.25">
      <c r="A26" s="129"/>
      <c r="B26" s="26"/>
      <c r="C26" s="10" t="s">
        <v>14</v>
      </c>
      <c r="D26" s="58" t="s">
        <v>54</v>
      </c>
      <c r="E26" s="70"/>
      <c r="F26" s="29"/>
      <c r="G26" s="7"/>
      <c r="H26" s="27"/>
      <c r="I26" s="5"/>
      <c r="J26" s="130"/>
      <c r="K26" s="1"/>
      <c r="L26" s="1"/>
    </row>
    <row r="27" spans="1:12" s="19" customFormat="1" ht="14.25">
      <c r="A27" s="129"/>
      <c r="B27" s="26"/>
      <c r="C27" s="10" t="s">
        <v>13</v>
      </c>
      <c r="D27" s="60" t="s">
        <v>55</v>
      </c>
      <c r="E27" s="70"/>
      <c r="F27" s="29"/>
      <c r="G27" s="7"/>
      <c r="H27" s="27"/>
      <c r="I27" s="5"/>
      <c r="J27" s="130"/>
      <c r="K27" s="1"/>
      <c r="L27" s="1"/>
    </row>
    <row r="28" spans="1:12" s="19" customFormat="1" ht="14.25">
      <c r="A28" s="129"/>
      <c r="B28" s="26"/>
      <c r="C28" s="9" t="s">
        <v>24</v>
      </c>
      <c r="D28" s="58" t="s">
        <v>114</v>
      </c>
      <c r="E28" s="70"/>
      <c r="F28" s="29"/>
      <c r="G28" s="6"/>
      <c r="H28" s="27"/>
      <c r="I28" s="5"/>
      <c r="J28" s="130"/>
      <c r="K28" s="1"/>
      <c r="L28" s="1"/>
    </row>
    <row r="29" spans="1:12" s="19" customFormat="1" ht="15.75" thickBot="1">
      <c r="A29" s="129"/>
      <c r="B29" s="26"/>
      <c r="C29" s="14" t="s">
        <v>4</v>
      </c>
      <c r="D29" s="59" t="s">
        <v>7</v>
      </c>
      <c r="E29" s="70"/>
      <c r="F29" s="34"/>
      <c r="G29" s="7"/>
      <c r="H29" s="27"/>
      <c r="I29" s="5"/>
      <c r="J29" s="130"/>
      <c r="K29" s="1"/>
      <c r="L29" s="1"/>
    </row>
    <row r="30" spans="1:12" s="11" customFormat="1" ht="15.75" thickTop="1">
      <c r="A30" s="131">
        <v>3</v>
      </c>
      <c r="B30" s="32" t="s">
        <v>25</v>
      </c>
      <c r="C30" s="73" t="s">
        <v>106</v>
      </c>
      <c r="D30" s="77">
        <v>750</v>
      </c>
      <c r="E30" s="70"/>
      <c r="F30" s="78">
        <v>1</v>
      </c>
      <c r="G30" s="79"/>
      <c r="H30" s="30"/>
      <c r="I30" s="86">
        <v>0</v>
      </c>
      <c r="J30" s="132">
        <f>F30*I30</f>
        <v>0</v>
      </c>
      <c r="K30" s="1"/>
      <c r="L30" s="1"/>
    </row>
    <row r="31" spans="1:12" s="11" customFormat="1" ht="14.25">
      <c r="A31" s="129"/>
      <c r="B31" s="26"/>
      <c r="C31" s="12" t="s">
        <v>56</v>
      </c>
      <c r="D31" s="62" t="s">
        <v>57</v>
      </c>
      <c r="E31" s="70"/>
      <c r="F31" s="64"/>
      <c r="G31" s="6"/>
      <c r="H31" s="27"/>
      <c r="I31" s="5"/>
      <c r="J31" s="130"/>
      <c r="K31" s="1"/>
      <c r="L31" s="1"/>
    </row>
    <row r="32" spans="1:12" s="11" customFormat="1" ht="14.25">
      <c r="A32" s="129"/>
      <c r="B32" s="26"/>
      <c r="C32" s="12" t="s">
        <v>58</v>
      </c>
      <c r="D32" s="62" t="s">
        <v>59</v>
      </c>
      <c r="E32" s="70"/>
      <c r="F32" s="66"/>
      <c r="G32" s="4"/>
      <c r="H32" s="27"/>
      <c r="I32" s="5"/>
      <c r="J32" s="130"/>
      <c r="K32" s="1"/>
      <c r="L32" s="1"/>
    </row>
    <row r="33" spans="1:12" s="11" customFormat="1" ht="14.25">
      <c r="A33" s="129"/>
      <c r="B33" s="26"/>
      <c r="C33" s="12" t="s">
        <v>49</v>
      </c>
      <c r="D33" s="62" t="s">
        <v>60</v>
      </c>
      <c r="E33" s="70"/>
      <c r="F33" s="66"/>
      <c r="G33" s="7"/>
      <c r="H33" s="27"/>
      <c r="I33" s="5"/>
      <c r="J33" s="130"/>
      <c r="K33" s="1"/>
      <c r="L33" s="1"/>
    </row>
    <row r="34" spans="1:12" s="11" customFormat="1" ht="14.25">
      <c r="A34" s="129"/>
      <c r="B34" s="26"/>
      <c r="C34" s="12" t="s">
        <v>62</v>
      </c>
      <c r="D34" s="62" t="s">
        <v>61</v>
      </c>
      <c r="E34" s="70"/>
      <c r="F34" s="66"/>
      <c r="G34" s="7"/>
      <c r="H34" s="27"/>
      <c r="I34" s="5"/>
      <c r="J34" s="130"/>
      <c r="K34" s="1"/>
      <c r="L34" s="1"/>
    </row>
    <row r="35" spans="1:12" s="19" customFormat="1" ht="14.25">
      <c r="A35" s="129"/>
      <c r="B35" s="26"/>
      <c r="C35" s="12" t="s">
        <v>63</v>
      </c>
      <c r="D35" s="62" t="s">
        <v>64</v>
      </c>
      <c r="E35" s="70"/>
      <c r="F35" s="66"/>
      <c r="G35" s="4"/>
      <c r="H35" s="27"/>
      <c r="I35" s="5"/>
      <c r="J35" s="130"/>
      <c r="K35" s="1"/>
      <c r="L35" s="1"/>
    </row>
    <row r="36" spans="1:12" s="22" customFormat="1" ht="14.25">
      <c r="A36" s="129"/>
      <c r="B36" s="26"/>
      <c r="C36" s="12" t="s">
        <v>13</v>
      </c>
      <c r="D36" s="62" t="s">
        <v>65</v>
      </c>
      <c r="E36" s="70"/>
      <c r="F36" s="66"/>
      <c r="G36" s="7"/>
      <c r="H36" s="27"/>
      <c r="I36" s="5"/>
      <c r="J36" s="130"/>
      <c r="K36" s="1"/>
      <c r="L36" s="1"/>
    </row>
    <row r="37" spans="1:12" s="19" customFormat="1" ht="14.25">
      <c r="A37" s="129"/>
      <c r="B37" s="26"/>
      <c r="C37" s="12" t="s">
        <v>24</v>
      </c>
      <c r="D37" s="62" t="s">
        <v>114</v>
      </c>
      <c r="E37" s="70"/>
      <c r="F37" s="66"/>
      <c r="G37" s="7"/>
      <c r="H37" s="27"/>
      <c r="I37" s="5"/>
      <c r="J37" s="130"/>
      <c r="K37" s="1"/>
      <c r="L37" s="1"/>
    </row>
    <row r="38" spans="1:12" s="19" customFormat="1" ht="15.75" thickBot="1">
      <c r="A38" s="133"/>
      <c r="B38" s="33"/>
      <c r="C38" s="20" t="s">
        <v>4</v>
      </c>
      <c r="D38" s="63" t="s">
        <v>7</v>
      </c>
      <c r="E38" s="70"/>
      <c r="F38" s="67"/>
      <c r="G38" s="21"/>
      <c r="H38" s="31"/>
      <c r="I38" s="18"/>
      <c r="J38" s="134"/>
      <c r="K38" s="1"/>
      <c r="L38" s="1"/>
    </row>
    <row r="39" spans="1:12" s="16" customFormat="1" ht="15.75" thickTop="1">
      <c r="A39" s="131">
        <v>4</v>
      </c>
      <c r="B39" s="32" t="s">
        <v>66</v>
      </c>
      <c r="C39" s="73" t="s">
        <v>106</v>
      </c>
      <c r="D39" s="77">
        <v>290</v>
      </c>
      <c r="E39" s="70"/>
      <c r="F39" s="80">
        <v>1</v>
      </c>
      <c r="G39" s="79"/>
      <c r="H39" s="30"/>
      <c r="I39" s="86">
        <v>0</v>
      </c>
      <c r="J39" s="132">
        <f>F39*I39</f>
        <v>0</v>
      </c>
      <c r="K39" s="1"/>
      <c r="L39" s="1"/>
    </row>
    <row r="40" spans="1:12" s="16" customFormat="1" ht="14.25">
      <c r="A40" s="129"/>
      <c r="B40" s="26"/>
      <c r="C40" s="12" t="s">
        <v>67</v>
      </c>
      <c r="D40" s="62" t="s">
        <v>68</v>
      </c>
      <c r="E40" s="70"/>
      <c r="F40" s="64"/>
      <c r="G40" s="6"/>
      <c r="H40" s="27"/>
      <c r="I40" s="5"/>
      <c r="J40" s="130"/>
      <c r="K40" s="1"/>
      <c r="L40" s="1"/>
    </row>
    <row r="41" spans="1:12" s="16" customFormat="1" ht="14.25">
      <c r="A41" s="129"/>
      <c r="B41" s="26"/>
      <c r="C41" s="12" t="s">
        <v>69</v>
      </c>
      <c r="D41" s="62" t="s">
        <v>70</v>
      </c>
      <c r="E41" s="70"/>
      <c r="F41" s="66"/>
      <c r="G41" s="4"/>
      <c r="H41" s="27"/>
      <c r="I41" s="5"/>
      <c r="J41" s="130"/>
      <c r="K41" s="1"/>
      <c r="L41" s="1"/>
    </row>
    <row r="42" spans="1:12" s="16" customFormat="1" ht="14.25">
      <c r="A42" s="129"/>
      <c r="B42" s="26"/>
      <c r="C42" s="12" t="s">
        <v>18</v>
      </c>
      <c r="D42" s="62" t="s">
        <v>28</v>
      </c>
      <c r="E42" s="70"/>
      <c r="F42" s="66"/>
      <c r="G42" s="6"/>
      <c r="H42" s="27"/>
      <c r="I42" s="5"/>
      <c r="J42" s="130"/>
      <c r="K42" s="1"/>
      <c r="L42" s="1"/>
    </row>
    <row r="43" spans="1:12" s="16" customFormat="1" ht="14.25">
      <c r="A43" s="129"/>
      <c r="B43" s="26"/>
      <c r="C43" s="12" t="s">
        <v>71</v>
      </c>
      <c r="D43" s="62" t="s">
        <v>72</v>
      </c>
      <c r="E43" s="70"/>
      <c r="F43" s="66"/>
      <c r="G43" s="4"/>
      <c r="H43" s="27"/>
      <c r="I43" s="5"/>
      <c r="J43" s="130"/>
      <c r="K43" s="1"/>
      <c r="L43" s="1"/>
    </row>
    <row r="44" spans="1:12" s="19" customFormat="1" ht="15.75" thickBot="1">
      <c r="A44" s="133"/>
      <c r="B44" s="33"/>
      <c r="C44" s="20" t="s">
        <v>4</v>
      </c>
      <c r="D44" s="63" t="s">
        <v>7</v>
      </c>
      <c r="E44" s="70"/>
      <c r="F44" s="67"/>
      <c r="G44" s="21"/>
      <c r="H44" s="31"/>
      <c r="I44" s="18"/>
      <c r="J44" s="134"/>
      <c r="K44" s="1"/>
      <c r="L44" s="1"/>
    </row>
    <row r="45" spans="1:12" s="16" customFormat="1" ht="15.75" thickTop="1">
      <c r="A45" s="131">
        <v>5</v>
      </c>
      <c r="B45" s="32" t="s">
        <v>73</v>
      </c>
      <c r="C45" s="107" t="s">
        <v>106</v>
      </c>
      <c r="D45" s="123">
        <v>1000</v>
      </c>
      <c r="E45" s="70"/>
      <c r="F45" s="80">
        <v>1</v>
      </c>
      <c r="G45" s="79"/>
      <c r="H45" s="30"/>
      <c r="I45" s="86">
        <v>0</v>
      </c>
      <c r="J45" s="132">
        <f>F45*I45</f>
        <v>0</v>
      </c>
      <c r="K45" s="1"/>
      <c r="L45" s="1"/>
    </row>
    <row r="46" spans="1:12" s="16" customFormat="1" ht="14.25">
      <c r="A46" s="129"/>
      <c r="B46" s="26"/>
      <c r="C46" s="12" t="s">
        <v>6</v>
      </c>
      <c r="D46" s="13" t="s">
        <v>74</v>
      </c>
      <c r="E46" s="70"/>
      <c r="F46" s="64"/>
      <c r="G46" s="6"/>
      <c r="H46" s="27"/>
      <c r="I46" s="5"/>
      <c r="J46" s="130"/>
      <c r="K46" s="1"/>
      <c r="L46" s="1"/>
    </row>
    <row r="47" spans="1:12" s="16" customFormat="1" ht="14.25">
      <c r="A47" s="129"/>
      <c r="B47" s="26"/>
      <c r="C47" s="12" t="s">
        <v>9</v>
      </c>
      <c r="D47" s="13" t="s">
        <v>75</v>
      </c>
      <c r="E47" s="70"/>
      <c r="F47" s="66"/>
      <c r="G47" s="4"/>
      <c r="H47" s="27"/>
      <c r="I47" s="5"/>
      <c r="J47" s="130"/>
      <c r="K47" s="1"/>
      <c r="L47" s="1"/>
    </row>
    <row r="48" spans="1:12" s="16" customFormat="1" ht="14.25">
      <c r="A48" s="129"/>
      <c r="B48" s="26"/>
      <c r="C48" s="12" t="s">
        <v>31</v>
      </c>
      <c r="D48" s="13" t="s">
        <v>76</v>
      </c>
      <c r="E48" s="70"/>
      <c r="F48" s="66"/>
      <c r="G48" s="7"/>
      <c r="H48" s="27"/>
      <c r="I48" s="5"/>
      <c r="J48" s="130"/>
      <c r="K48" s="1"/>
      <c r="L48" s="1"/>
    </row>
    <row r="49" spans="1:12" s="16" customFormat="1" ht="14.25">
      <c r="A49" s="129"/>
      <c r="B49" s="26"/>
      <c r="C49" s="12" t="s">
        <v>13</v>
      </c>
      <c r="D49" s="13" t="s">
        <v>77</v>
      </c>
      <c r="E49" s="70"/>
      <c r="F49" s="66"/>
      <c r="G49" s="7"/>
      <c r="H49" s="27"/>
      <c r="I49" s="5"/>
      <c r="J49" s="130"/>
      <c r="K49" s="1"/>
      <c r="L49" s="1"/>
    </row>
    <row r="50" spans="1:12" s="16" customFormat="1" ht="15.75" thickBot="1">
      <c r="A50" s="133"/>
      <c r="B50" s="33"/>
      <c r="C50" s="20" t="s">
        <v>4</v>
      </c>
      <c r="D50" s="17" t="s">
        <v>7</v>
      </c>
      <c r="E50" s="70"/>
      <c r="F50" s="68"/>
      <c r="G50" s="21"/>
      <c r="H50" s="31"/>
      <c r="I50" s="18"/>
      <c r="J50" s="134"/>
      <c r="K50" s="1"/>
      <c r="L50" s="1"/>
    </row>
    <row r="51" spans="1:12" s="16" customFormat="1" ht="15.75" thickTop="1">
      <c r="A51" s="129">
        <v>6</v>
      </c>
      <c r="B51" s="26" t="s">
        <v>10</v>
      </c>
      <c r="C51" s="121" t="s">
        <v>106</v>
      </c>
      <c r="D51" s="81">
        <v>250</v>
      </c>
      <c r="E51" s="70"/>
      <c r="F51" s="78">
        <v>1</v>
      </c>
      <c r="G51" s="82"/>
      <c r="H51" s="27"/>
      <c r="I51" s="87">
        <v>0</v>
      </c>
      <c r="J51" s="135">
        <f>F51*I51</f>
        <v>0</v>
      </c>
      <c r="K51" s="1"/>
      <c r="L51" s="1"/>
    </row>
    <row r="52" spans="1:12" s="16" customFormat="1" ht="14.25">
      <c r="A52" s="129"/>
      <c r="B52" s="26"/>
      <c r="C52" s="12" t="s">
        <v>11</v>
      </c>
      <c r="D52" s="62" t="s">
        <v>78</v>
      </c>
      <c r="E52" s="70"/>
      <c r="F52" s="64"/>
      <c r="G52" s="6"/>
      <c r="H52" s="27"/>
      <c r="I52" s="5"/>
      <c r="J52" s="130"/>
      <c r="K52" s="1"/>
      <c r="L52" s="1"/>
    </row>
    <row r="53" spans="1:12" s="16" customFormat="1" ht="14.25">
      <c r="A53" s="129"/>
      <c r="B53" s="26"/>
      <c r="C53" s="12" t="s">
        <v>8</v>
      </c>
      <c r="D53" s="62" t="s">
        <v>20</v>
      </c>
      <c r="E53" s="70"/>
      <c r="F53" s="66"/>
      <c r="G53" s="4"/>
      <c r="H53" s="27"/>
      <c r="I53" s="5"/>
      <c r="J53" s="130"/>
      <c r="K53" s="1"/>
      <c r="L53" s="1"/>
    </row>
    <row r="54" spans="1:12" s="16" customFormat="1" ht="14.25">
      <c r="A54" s="129"/>
      <c r="B54" s="26"/>
      <c r="C54" s="12" t="s">
        <v>18</v>
      </c>
      <c r="D54" s="62" t="s">
        <v>79</v>
      </c>
      <c r="E54" s="70"/>
      <c r="F54" s="66"/>
      <c r="G54" s="6"/>
      <c r="H54" s="27"/>
      <c r="I54" s="5"/>
      <c r="J54" s="130"/>
      <c r="K54" s="1"/>
      <c r="L54" s="1"/>
    </row>
    <row r="55" spans="1:12" s="16" customFormat="1" ht="14.25">
      <c r="A55" s="129"/>
      <c r="B55" s="26"/>
      <c r="C55" s="12" t="s">
        <v>80</v>
      </c>
      <c r="D55" s="62" t="s">
        <v>81</v>
      </c>
      <c r="E55" s="70"/>
      <c r="F55" s="66"/>
      <c r="G55" s="4"/>
      <c r="H55" s="27"/>
      <c r="I55" s="5"/>
      <c r="J55" s="130"/>
      <c r="K55" s="1"/>
      <c r="L55" s="1"/>
    </row>
    <row r="56" spans="1:12" s="16" customFormat="1" ht="14.25">
      <c r="A56" s="129"/>
      <c r="B56" s="26"/>
      <c r="C56" s="12" t="s">
        <v>12</v>
      </c>
      <c r="D56" s="62" t="s">
        <v>82</v>
      </c>
      <c r="E56" s="70"/>
      <c r="F56" s="65"/>
      <c r="G56" s="6"/>
      <c r="H56" s="27"/>
      <c r="I56" s="5"/>
      <c r="J56" s="130"/>
      <c r="K56" s="1"/>
      <c r="L56" s="1"/>
    </row>
    <row r="57" spans="1:12" s="16" customFormat="1" ht="15.75" thickBot="1">
      <c r="A57" s="133"/>
      <c r="B57" s="33"/>
      <c r="C57" s="20" t="s">
        <v>4</v>
      </c>
      <c r="D57" s="63" t="s">
        <v>7</v>
      </c>
      <c r="E57" s="70"/>
      <c r="F57" s="68"/>
      <c r="G57" s="21"/>
      <c r="H57" s="31"/>
      <c r="I57" s="18"/>
      <c r="J57" s="134"/>
      <c r="K57" s="1"/>
      <c r="L57" s="1"/>
    </row>
    <row r="58" spans="1:12" s="19" customFormat="1" ht="15.75" thickTop="1">
      <c r="A58" s="131">
        <v>7</v>
      </c>
      <c r="B58" s="32" t="s">
        <v>83</v>
      </c>
      <c r="C58" s="73" t="s">
        <v>106</v>
      </c>
      <c r="D58" s="77">
        <v>25000</v>
      </c>
      <c r="E58" s="70"/>
      <c r="F58" s="80">
        <v>1</v>
      </c>
      <c r="G58" s="79"/>
      <c r="H58" s="30"/>
      <c r="I58" s="86">
        <v>0</v>
      </c>
      <c r="J58" s="132">
        <f>F58*I58</f>
        <v>0</v>
      </c>
      <c r="K58" s="1"/>
      <c r="L58" s="1"/>
    </row>
    <row r="59" spans="1:12" s="19" customFormat="1" ht="14.25">
      <c r="A59" s="129"/>
      <c r="B59" s="26"/>
      <c r="C59" s="9" t="s">
        <v>15</v>
      </c>
      <c r="D59" s="58" t="s">
        <v>84</v>
      </c>
      <c r="E59" s="70"/>
      <c r="F59" s="64"/>
      <c r="G59" s="6"/>
      <c r="H59" s="27"/>
      <c r="I59" s="5"/>
      <c r="J59" s="130"/>
      <c r="K59" s="1"/>
      <c r="L59" s="1"/>
    </row>
    <row r="60" spans="1:12" s="19" customFormat="1" ht="14.25">
      <c r="A60" s="129"/>
      <c r="B60" s="26"/>
      <c r="C60" s="14" t="s">
        <v>85</v>
      </c>
      <c r="D60" s="59" t="s">
        <v>86</v>
      </c>
      <c r="E60" s="70"/>
      <c r="F60" s="65"/>
      <c r="G60" s="7"/>
      <c r="H60" s="27"/>
      <c r="I60" s="5"/>
      <c r="J60" s="130"/>
      <c r="K60" s="1"/>
      <c r="L60" s="1"/>
    </row>
    <row r="61" spans="1:12" s="19" customFormat="1" ht="14.25">
      <c r="A61" s="129"/>
      <c r="B61" s="26"/>
      <c r="C61" s="15" t="s">
        <v>87</v>
      </c>
      <c r="D61" s="61" t="s">
        <v>88</v>
      </c>
      <c r="E61" s="70"/>
      <c r="F61" s="65"/>
      <c r="G61" s="7"/>
      <c r="H61" s="27"/>
      <c r="I61" s="5"/>
      <c r="J61" s="130"/>
      <c r="K61" s="1"/>
      <c r="L61" s="1"/>
    </row>
    <row r="62" spans="1:12" s="19" customFormat="1" ht="30">
      <c r="A62" s="129"/>
      <c r="B62" s="26"/>
      <c r="C62" s="10" t="s">
        <v>19</v>
      </c>
      <c r="D62" s="58" t="s">
        <v>115</v>
      </c>
      <c r="E62" s="70"/>
      <c r="F62" s="65"/>
      <c r="G62" s="7"/>
      <c r="H62" s="27"/>
      <c r="I62" s="5"/>
      <c r="J62" s="130"/>
      <c r="K62" s="1"/>
      <c r="L62" s="1"/>
    </row>
    <row r="63" spans="1:12" s="22" customFormat="1" ht="45">
      <c r="A63" s="129"/>
      <c r="B63" s="26"/>
      <c r="C63" s="10" t="s">
        <v>16</v>
      </c>
      <c r="D63" s="58" t="s">
        <v>89</v>
      </c>
      <c r="E63" s="70"/>
      <c r="F63" s="65"/>
      <c r="G63" s="7"/>
      <c r="H63" s="27"/>
      <c r="I63" s="5"/>
      <c r="J63" s="130"/>
      <c r="K63" s="1"/>
      <c r="L63" s="1"/>
    </row>
    <row r="64" spans="1:12" s="22" customFormat="1" ht="30">
      <c r="A64" s="129"/>
      <c r="B64" s="26"/>
      <c r="C64" s="10" t="s">
        <v>17</v>
      </c>
      <c r="D64" s="60" t="s">
        <v>90</v>
      </c>
      <c r="E64" s="70"/>
      <c r="F64" s="65"/>
      <c r="G64" s="7"/>
      <c r="H64" s="27"/>
      <c r="I64" s="5"/>
      <c r="J64" s="130"/>
      <c r="K64" s="1"/>
      <c r="L64" s="1"/>
    </row>
    <row r="65" spans="1:12" s="19" customFormat="1" ht="15.75" thickBot="1">
      <c r="A65" s="133"/>
      <c r="B65" s="33"/>
      <c r="C65" s="20" t="s">
        <v>4</v>
      </c>
      <c r="D65" s="63" t="s">
        <v>7</v>
      </c>
      <c r="E65" s="71"/>
      <c r="F65" s="68"/>
      <c r="G65" s="21"/>
      <c r="H65" s="31"/>
      <c r="I65" s="18"/>
      <c r="J65" s="134"/>
      <c r="K65" s="1"/>
      <c r="L65" s="1"/>
    </row>
    <row r="66" spans="1:10" s="23" customFormat="1" ht="15.75" thickTop="1">
      <c r="A66" s="136">
        <v>8</v>
      </c>
      <c r="B66" s="106" t="s">
        <v>91</v>
      </c>
      <c r="C66" s="107" t="s">
        <v>106</v>
      </c>
      <c r="D66" s="108">
        <v>600</v>
      </c>
      <c r="E66" s="72" t="s">
        <v>105</v>
      </c>
      <c r="F66" s="109">
        <v>3</v>
      </c>
      <c r="G66" s="110"/>
      <c r="H66" s="111"/>
      <c r="I66" s="112">
        <v>0</v>
      </c>
      <c r="J66" s="137">
        <f>F66*I66</f>
        <v>0</v>
      </c>
    </row>
    <row r="67" spans="1:10" s="23" customFormat="1" ht="30.75" thickBot="1">
      <c r="A67" s="138"/>
      <c r="B67" s="113"/>
      <c r="C67" s="114" t="s">
        <v>92</v>
      </c>
      <c r="D67" s="115" t="s">
        <v>95</v>
      </c>
      <c r="E67" s="70"/>
      <c r="F67" s="116"/>
      <c r="G67" s="117"/>
      <c r="H67" s="118"/>
      <c r="I67" s="119"/>
      <c r="J67" s="139"/>
    </row>
    <row r="68" spans="1:10" s="23" customFormat="1" ht="15.75" thickTop="1">
      <c r="A68" s="140">
        <v>9</v>
      </c>
      <c r="B68" s="120" t="s">
        <v>91</v>
      </c>
      <c r="C68" s="121" t="s">
        <v>106</v>
      </c>
      <c r="D68" s="122">
        <v>1850</v>
      </c>
      <c r="E68" s="70"/>
      <c r="F68" s="83">
        <v>1</v>
      </c>
      <c r="G68" s="84"/>
      <c r="H68" s="25"/>
      <c r="I68" s="85">
        <v>0</v>
      </c>
      <c r="J68" s="141">
        <f>F68*I68</f>
        <v>0</v>
      </c>
    </row>
    <row r="69" spans="1:10" s="23" customFormat="1" ht="15.75" thickBot="1">
      <c r="A69" s="138"/>
      <c r="B69" s="113"/>
      <c r="C69" s="114" t="s">
        <v>93</v>
      </c>
      <c r="D69" s="115" t="s">
        <v>94</v>
      </c>
      <c r="E69" s="71"/>
      <c r="F69" s="116"/>
      <c r="G69" s="117"/>
      <c r="H69" s="118"/>
      <c r="I69" s="119"/>
      <c r="J69" s="139"/>
    </row>
    <row r="70" spans="1:10" ht="15.75" thickTop="1">
      <c r="A70" s="91" t="s">
        <v>107</v>
      </c>
      <c r="B70" s="92"/>
      <c r="C70" s="92"/>
      <c r="D70" s="93">
        <f>SUM(D66*F66+D68*F68+D58+D51+D45+D39+D30+D22+D8)</f>
        <v>35000</v>
      </c>
      <c r="E70" s="100"/>
      <c r="F70" s="101"/>
      <c r="G70" s="101"/>
      <c r="H70" s="101"/>
      <c r="I70" s="102"/>
      <c r="J70" s="94">
        <f>SUM(J8:J69)</f>
        <v>0</v>
      </c>
    </row>
    <row r="71" spans="1:10" ht="15.75" thickBot="1">
      <c r="A71" s="95" t="s">
        <v>108</v>
      </c>
      <c r="B71" s="96"/>
      <c r="C71" s="96"/>
      <c r="D71" s="97">
        <f>SUM(D70*1.21)</f>
        <v>42350</v>
      </c>
      <c r="E71" s="103"/>
      <c r="F71" s="104"/>
      <c r="G71" s="104"/>
      <c r="H71" s="104"/>
      <c r="I71" s="105"/>
      <c r="J71" s="98">
        <f>SUM(J70*1.21)</f>
        <v>0</v>
      </c>
    </row>
    <row r="72" spans="1:9" ht="14.25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4.25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14.2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4.25">
      <c r="A75" s="24"/>
      <c r="B75" s="24"/>
      <c r="C75" s="24"/>
      <c r="D75" s="124"/>
      <c r="E75" s="24"/>
      <c r="F75" s="24"/>
      <c r="G75" s="24"/>
      <c r="H75" s="24"/>
      <c r="I75" s="24"/>
    </row>
    <row r="76" spans="1:9" ht="14.25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4.25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4.25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14.25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4.25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14.25">
      <c r="A81" s="24"/>
      <c r="B81" s="24"/>
      <c r="C81" s="24"/>
      <c r="D81" s="24"/>
      <c r="E81" s="24"/>
      <c r="F81" s="24"/>
      <c r="G81" s="99" t="s">
        <v>109</v>
      </c>
      <c r="H81" s="24"/>
      <c r="I81" s="24"/>
    </row>
    <row r="82" spans="1:9" ht="14.25">
      <c r="A82" s="24"/>
      <c r="B82" s="24"/>
      <c r="C82" s="24"/>
      <c r="D82" s="24"/>
      <c r="E82" s="24"/>
      <c r="F82" s="24"/>
      <c r="G82" s="99" t="s">
        <v>110</v>
      </c>
      <c r="H82" s="24"/>
      <c r="I82" s="24"/>
    </row>
    <row r="83" spans="1:9" ht="14.25">
      <c r="A83" s="24"/>
      <c r="B83" s="24"/>
      <c r="C83" s="24"/>
      <c r="D83" s="24"/>
      <c r="E83" s="24"/>
      <c r="F83" s="24"/>
      <c r="G83" s="24"/>
      <c r="H83" s="24"/>
      <c r="I83" s="24"/>
    </row>
  </sheetData>
  <mergeCells count="46">
    <mergeCell ref="H6:H7"/>
    <mergeCell ref="A70:C70"/>
    <mergeCell ref="A71:C71"/>
    <mergeCell ref="E70:I70"/>
    <mergeCell ref="E71:I71"/>
    <mergeCell ref="A51:A57"/>
    <mergeCell ref="H51:H57"/>
    <mergeCell ref="F52:F57"/>
    <mergeCell ref="A58:A65"/>
    <mergeCell ref="A39:A44"/>
    <mergeCell ref="A45:A50"/>
    <mergeCell ref="A8:A21"/>
    <mergeCell ref="B8:B21"/>
    <mergeCell ref="H8:H21"/>
    <mergeCell ref="A30:A38"/>
    <mergeCell ref="B30:B38"/>
    <mergeCell ref="A22:A29"/>
    <mergeCell ref="B22:B29"/>
    <mergeCell ref="H22:H29"/>
    <mergeCell ref="F23:F29"/>
    <mergeCell ref="A6:A7"/>
    <mergeCell ref="C6:D6"/>
    <mergeCell ref="F6:F7"/>
    <mergeCell ref="G6:G7"/>
    <mergeCell ref="J6:J7"/>
    <mergeCell ref="I6:I7"/>
    <mergeCell ref="E6:E7"/>
    <mergeCell ref="F9:F21"/>
    <mergeCell ref="H30:H38"/>
    <mergeCell ref="F31:F38"/>
    <mergeCell ref="B58:B65"/>
    <mergeCell ref="H58:H65"/>
    <mergeCell ref="F59:F65"/>
    <mergeCell ref="B51:B57"/>
    <mergeCell ref="B39:B44"/>
    <mergeCell ref="H39:H44"/>
    <mergeCell ref="F40:F44"/>
    <mergeCell ref="B45:B50"/>
    <mergeCell ref="H45:H50"/>
    <mergeCell ref="F46:F50"/>
    <mergeCell ref="E8:E65"/>
    <mergeCell ref="A66:A67"/>
    <mergeCell ref="B66:B67"/>
    <mergeCell ref="A68:A69"/>
    <mergeCell ref="B68:B69"/>
    <mergeCell ref="E66:E69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2023-07-25T09:11:15Z</cp:lastPrinted>
  <dcterms:created xsi:type="dcterms:W3CDTF">2020-11-16T14:38:57Z</dcterms:created>
  <dcterms:modified xsi:type="dcterms:W3CDTF">2023-07-27T13:01:49Z</dcterms:modified>
  <cp:category/>
  <cp:version/>
  <cp:contentType/>
  <cp:contentStatus/>
</cp:coreProperties>
</file>