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9"/>
  <workbookPr/>
  <bookViews>
    <workbookView xWindow="0" yWindow="0" windowWidth="28800" windowHeight="12105" activeTab="0"/>
  </bookViews>
  <sheets>
    <sheet name="List1" sheetId="1" r:id="rId1"/>
  </sheets>
  <definedNames/>
  <calcPr calcId="191029"/>
</workbook>
</file>

<file path=xl/sharedStrings.xml><?xml version="1.0" encoding="utf-8"?>
<sst xmlns="http://schemas.openxmlformats.org/spreadsheetml/2006/main" count="259" uniqueCount="168">
  <si>
    <t>KUSY</t>
  </si>
  <si>
    <t>Č.</t>
  </si>
  <si>
    <t>NÁZEV</t>
  </si>
  <si>
    <t>PARAMETR</t>
  </si>
  <si>
    <t>Záruka</t>
  </si>
  <si>
    <t>Nabídková cena celkem v Kč bez DPH</t>
  </si>
  <si>
    <t>Typ</t>
  </si>
  <si>
    <t>min. 24 měs.</t>
  </si>
  <si>
    <t>Kapacita</t>
  </si>
  <si>
    <t>Funkce</t>
  </si>
  <si>
    <t>Flash disk</t>
  </si>
  <si>
    <t>Rychlost čtení/ zápisu</t>
  </si>
  <si>
    <t>Materiál</t>
  </si>
  <si>
    <t>Rozměry</t>
  </si>
  <si>
    <t>Připojení</t>
  </si>
  <si>
    <t>Displej</t>
  </si>
  <si>
    <t>Notebook</t>
  </si>
  <si>
    <t>Úložiště</t>
  </si>
  <si>
    <t>Operační paměť</t>
  </si>
  <si>
    <t>Procesor</t>
  </si>
  <si>
    <t>výkon min. 17000 bodů (dle PassMark - CPU Mark) http://www.cpubenchmark.net
automatické přetaktování, HyperThreading, podpora virtualizace</t>
  </si>
  <si>
    <t>Klávesnice</t>
  </si>
  <si>
    <t>Výbava</t>
  </si>
  <si>
    <t>RAM, min. 32GB, DDR4, sloty/ osazené min. 2</t>
  </si>
  <si>
    <t>SSD, min. 1000GB, PCIe NVMe</t>
  </si>
  <si>
    <t>Grafická karta</t>
  </si>
  <si>
    <t>integrovaná, výkon min. 2600 bodů dle https://www.videocardbenchmark.net/</t>
  </si>
  <si>
    <t>Operační systém</t>
  </si>
  <si>
    <t>Windows 11 Pro nebo vyšší</t>
  </si>
  <si>
    <t>Rozhraní</t>
  </si>
  <si>
    <t>min. 2x USB-C (možnost nabíjení), min. 3x USB 3.2Gen2, min. 1x audio jack, Bluetooth v5.3 nebo vyšší, WiFi 6E 802.11ax</t>
  </si>
  <si>
    <t>max. 400x20x260mm</t>
  </si>
  <si>
    <t>podsvícená, numerická, CZ/SK</t>
  </si>
  <si>
    <t>čtečka paměťových karet, TPM 2.0, webkamera (min. 720p), napájecí adaptér a kabel</t>
  </si>
  <si>
    <t>SSD, min. 512GB, PCIe NVMe M.2</t>
  </si>
  <si>
    <t>výkon min. 24900 bodů (dle PassMark - CPU Mark) http://www.cpubenchmark.net</t>
  </si>
  <si>
    <t>výkon min. 4500 bodů dle https://www.videocardbenchmark.net/</t>
  </si>
  <si>
    <t>max. 2250x360x250mm</t>
  </si>
  <si>
    <t>min. 36, servis u zákazníka do druhého pracovního dne</t>
  </si>
  <si>
    <t>min. 1x USB 3.2Gen1, min. 1x USB 3.2 Gen1 PowerShare, min. 2x Thunderbolt 4 s rozhraním DisplayPort USB4 PowerDelivery, min. 1x audio jack, min. 1x HDMI 2.0, min. 1x slot microSD, min. 1x Wedge port, min. 1x RJ-45, Bluetooth 5.2</t>
  </si>
  <si>
    <t>Prezentér</t>
  </si>
  <si>
    <t>Dosah</t>
  </si>
  <si>
    <t>min. 15m</t>
  </si>
  <si>
    <t>USB přijímač</t>
  </si>
  <si>
    <t>Vybavení</t>
  </si>
  <si>
    <t>laserové ukazovátko (červená)</t>
  </si>
  <si>
    <t>Externí disk</t>
  </si>
  <si>
    <t>HDD</t>
  </si>
  <si>
    <t>Kapacita disku/ úložiště</t>
  </si>
  <si>
    <t>min. 6000GB</t>
  </si>
  <si>
    <t>Formát</t>
  </si>
  <si>
    <t>3,5"</t>
  </si>
  <si>
    <t>max. 50x170x140mm, hmotnost max. 1kg</t>
  </si>
  <si>
    <t>Konektivita</t>
  </si>
  <si>
    <t>rozhraní USB 3.2Gen1(USB 3.0), konektor micro USB-B</t>
  </si>
  <si>
    <t>kabel</t>
  </si>
  <si>
    <t>Kapacita úložiště</t>
  </si>
  <si>
    <t>min. 32GB</t>
  </si>
  <si>
    <t>min. 150MB/s / 25MB/s</t>
  </si>
  <si>
    <t>rozhraní USB 3.2Gen1(USB 3.0), konektor USB-A, USB-C</t>
  </si>
  <si>
    <t>Vlastnosti</t>
  </si>
  <si>
    <t>max. 12,5x9x45mm</t>
  </si>
  <si>
    <t>min. 128GB</t>
  </si>
  <si>
    <t>Rychlost čtení</t>
  </si>
  <si>
    <t>min. 120MB/s</t>
  </si>
  <si>
    <t>rozhraní USB 3.2Gen1(USB 3.0), konektor USB-A</t>
  </si>
  <si>
    <t>max. 25x10x55mm</t>
  </si>
  <si>
    <t>microSD karta</t>
  </si>
  <si>
    <t>micro SDXC</t>
  </si>
  <si>
    <t>min. 130MB/s, rychlostní třída 10 nebo vyšší</t>
  </si>
  <si>
    <t>Třída UHS</t>
  </si>
  <si>
    <t>UHS-I, U3 nebo vyšší</t>
  </si>
  <si>
    <t>Video třída</t>
  </si>
  <si>
    <t>V30 nebo vyšší</t>
  </si>
  <si>
    <t>adaptér na klasickou SD</t>
  </si>
  <si>
    <t>PC monitor</t>
  </si>
  <si>
    <t>Úhlopříčka</t>
  </si>
  <si>
    <t>min. 27"</t>
  </si>
  <si>
    <t>Rozlišení</t>
  </si>
  <si>
    <t>min. 2560x1440px QHD</t>
  </si>
  <si>
    <t>Panel</t>
  </si>
  <si>
    <t>IPS</t>
  </si>
  <si>
    <t>Obnovovací frekvence</t>
  </si>
  <si>
    <t>min. 75Hz</t>
  </si>
  <si>
    <t>Odezva</t>
  </si>
  <si>
    <t>max. 4ms</t>
  </si>
  <si>
    <t>Maximální jas</t>
  </si>
  <si>
    <t>alespoň 350cd/m2</t>
  </si>
  <si>
    <t>Kontrast</t>
  </si>
  <si>
    <t>1000:1</t>
  </si>
  <si>
    <t>Povrch/ konstrukce</t>
  </si>
  <si>
    <t>matný/ rovná</t>
  </si>
  <si>
    <t>Poměr stran</t>
  </si>
  <si>
    <t>16:9</t>
  </si>
  <si>
    <t>synchronizace obrazu FreeSync, barevné pokrytí min. 99%, reproduktory, nastavitelná výška, pivot, flicker-free, filtr modrého světla, PowerDelivery alespoň 65W</t>
  </si>
  <si>
    <t>min. 2x HDMI 1.4, min. 1x USB-C, min. 1x USB 3.2Gen1, min. 1x audio jack, včetně kabelu USB-C</t>
  </si>
  <si>
    <t>min. 60x40x17cm</t>
  </si>
  <si>
    <t>SSD</t>
  </si>
  <si>
    <t>min. 2000GB</t>
  </si>
  <si>
    <t>rozhraní USB 3.2Gen2(USB 3.1), konektor USB-C</t>
  </si>
  <si>
    <t>min. 1000MB/s</t>
  </si>
  <si>
    <t>max. 105x35x50mm, hmotnost max. 100g</t>
  </si>
  <si>
    <t>kabel, redukce</t>
  </si>
  <si>
    <t>Interní disk</t>
  </si>
  <si>
    <t>Typ/ formát</t>
  </si>
  <si>
    <t>SSD/ M.2</t>
  </si>
  <si>
    <t>min. 1000GB</t>
  </si>
  <si>
    <t>Interní rozhraní</t>
  </si>
  <si>
    <t>M.2 PCIe 4.0 4x NVMe</t>
  </si>
  <si>
    <t>min. 7000MB/s / 5000MB/s</t>
  </si>
  <si>
    <t>Rychlost náhodného čtení/ zápisu</t>
  </si>
  <si>
    <t>min. 1 000 000 IOPS</t>
  </si>
  <si>
    <t>Vyrovnávací paměť</t>
  </si>
  <si>
    <t>min. 1000MB</t>
  </si>
  <si>
    <t>SSD/ 2,5"</t>
  </si>
  <si>
    <t>SATA III</t>
  </si>
  <si>
    <t>min. 560MB/s / 530MB/s</t>
  </si>
  <si>
    <t>min. 98000 IOPS / 88000 IOPS</t>
  </si>
  <si>
    <t>min. 2000MB</t>
  </si>
  <si>
    <t>šířka 6,99cm, buňka TLC</t>
  </si>
  <si>
    <t>min. 48 měs.</t>
  </si>
  <si>
    <t>Podložka pod myš</t>
  </si>
  <si>
    <t>textil/guma/silikon</t>
  </si>
  <si>
    <t>gelový polštářek pod zápěstí, protiskluzová základna, ergonomická</t>
  </si>
  <si>
    <t>cca 2x30x30-35cm</t>
  </si>
  <si>
    <t>Barva</t>
  </si>
  <si>
    <t>černá</t>
  </si>
  <si>
    <t>PC myš</t>
  </si>
  <si>
    <t>bezdrátový USB přijímač</t>
  </si>
  <si>
    <t>Baterie</t>
  </si>
  <si>
    <t>1x AA</t>
  </si>
  <si>
    <t>Provedení</t>
  </si>
  <si>
    <t>vertikální</t>
  </si>
  <si>
    <t>Citlivost</t>
  </si>
  <si>
    <t>min. 1600DPI</t>
  </si>
  <si>
    <t>Technologie</t>
  </si>
  <si>
    <t>optická</t>
  </si>
  <si>
    <t>NTB baterie</t>
  </si>
  <si>
    <t>min. 60Wh</t>
  </si>
  <si>
    <t>Plně kompatibilní</t>
  </si>
  <si>
    <t>s Dell Latitude 7490</t>
  </si>
  <si>
    <t>Li-on, nabíjecí</t>
  </si>
  <si>
    <t>ano</t>
  </si>
  <si>
    <t>Originální</t>
  </si>
  <si>
    <t>min. 12 měs.</t>
  </si>
  <si>
    <t>POŽADOVANÉ PARAMETRY</t>
  </si>
  <si>
    <t>POPIS, PŘEDPOKLÁDANÁ HODNOTA V KČ BEZ DPH</t>
  </si>
  <si>
    <t>KONKRÉTNÍ PARAMETRY NABÍZENÉHO ZAŘÍZENÍ, příp. SPLNĚNÍ ANO/NE</t>
  </si>
  <si>
    <t>typ/model vedoucí k idetifikaci nabízeného řešení (např. part number, katalogové číslo, apod.)</t>
  </si>
  <si>
    <t>Nabídková cena za ks v Kč bez DPH</t>
  </si>
  <si>
    <t>Předpokládaná hodnota za ks / Kč bez DPH</t>
  </si>
  <si>
    <t>Celková cena v Kč bez DPH</t>
  </si>
  <si>
    <t>Celková cena v Kč včetně DPH</t>
  </si>
  <si>
    <t>__________________________________________</t>
  </si>
  <si>
    <t>podpis oprávněné osoby dodavatele</t>
  </si>
  <si>
    <t>Takto podbarvená pole dodavatel povinně vyplní</t>
  </si>
  <si>
    <t>Zadavatel stanovuje tyto minimální technické požadavky:</t>
  </si>
  <si>
    <t>Příloha ke kupní smlouvě - Technická specifikace k VZ "Dodávka počítačů a příslušenství 02/2023"</t>
  </si>
  <si>
    <t>min. 17", rozlišení min. 1920x1080px, IPS, antireflexní, obnovovací frekvence min. 60Hz, poměr stran 16:9</t>
  </si>
  <si>
    <t>RAM, min. 16GB, DDR5, sloty/ osazené min. 2, max. konfigurace 64GB</t>
  </si>
  <si>
    <t>min. 15,5", rozlišení min. 1920x1080px Full HD, IPS, antireflexní</t>
  </si>
  <si>
    <t>čtečka otisku prstu, SmartCard, webkamera barevná/infračervená FHD s mikrofonem, napájecí adaptér a kabel</t>
  </si>
  <si>
    <t>materiál kov, poutko</t>
  </si>
  <si>
    <t>poutko, vysouvací konektor</t>
  </si>
  <si>
    <t>šířka 2,22 cm, buňka TLC</t>
  </si>
  <si>
    <t>TRIM, odpora režimu spánku, IEEE1667, životnost min. 600TBW</t>
  </si>
  <si>
    <t>TRIM, podpora WWN, podpora režimu spánku, IEEE1667, životnost min. 1200TBW</t>
  </si>
  <si>
    <t>min. 6x tlačítko, funkce tlačítek změna DPI, klasické kolečko, max. dosah alespoň 20m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</si>
</sst>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#,##0\ &quot;Kč&quot;;[Red]\-#,##0\ &quot;Kč&quot;"/>
    <numFmt numFmtId="164" formatCode="#,##0.00\ &quot;Kč&quot;"/>
  </numFmts>
  <fonts count="16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4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7030A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8"/>
      <color theme="4" tint="-0.4999699890613556"/>
      <name val="Calibri"/>
      <family val="2"/>
    </font>
    <font>
      <i/>
      <sz val="11"/>
      <color rgb="FF000000"/>
      <name val="Calibri"/>
      <family val="2"/>
    </font>
  </fonts>
  <fills count="11">
    <fill>
      <patternFill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7999799847602844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rgb="FF000000"/>
      </right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/>
      <top/>
      <bottom style="double"/>
    </border>
    <border>
      <left/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/>
      <top/>
      <bottom style="thin"/>
    </border>
    <border>
      <left/>
      <right style="thin">
        <color rgb="FF000000"/>
      </right>
      <top/>
      <bottom style="thin"/>
    </border>
    <border>
      <left style="thin">
        <color rgb="FF000000"/>
      </left>
      <right style="thin">
        <color rgb="FF000000"/>
      </right>
      <top style="thin"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double"/>
      <bottom style="thin">
        <color rgb="FF000000"/>
      </bottom>
    </border>
    <border>
      <left/>
      <right style="thin">
        <color rgb="FF000000"/>
      </right>
      <top style="double"/>
      <bottom/>
    </border>
    <border>
      <left style="thin">
        <color rgb="FF000000"/>
      </left>
      <right style="thin">
        <color rgb="FF000000"/>
      </right>
      <top style="double"/>
      <bottom/>
    </border>
    <border>
      <left/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/>
      <bottom style="thin"/>
    </border>
    <border>
      <left style="medium"/>
      <right style="thin"/>
      <top style="medium"/>
      <bottom/>
    </border>
    <border>
      <left style="thin"/>
      <right style="thin">
        <color rgb="FF000000"/>
      </right>
      <top style="medium"/>
      <bottom style="thin">
        <color rgb="FF000000"/>
      </bottom>
    </border>
    <border>
      <left style="thin">
        <color rgb="FF000000"/>
      </left>
      <right/>
      <top style="medium"/>
      <bottom style="thin">
        <color rgb="FF000000"/>
      </bottom>
    </border>
    <border>
      <left/>
      <right style="thin">
        <color rgb="FF000000"/>
      </right>
      <top style="medium"/>
      <bottom style="thin">
        <color rgb="FF000000"/>
      </bottom>
    </border>
    <border>
      <left style="medium"/>
      <right style="thin"/>
      <top/>
      <bottom style="double"/>
    </border>
    <border>
      <left style="thin"/>
      <right style="thin">
        <color rgb="FF000000"/>
      </right>
      <top style="thin">
        <color rgb="FF000000"/>
      </top>
      <bottom style="double"/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thin">
        <color rgb="FF000000"/>
      </right>
      <top/>
      <bottom style="double">
        <color rgb="FF000000"/>
      </bottom>
    </border>
    <border>
      <left style="thin">
        <color rgb="FF000000"/>
      </left>
      <right style="medium"/>
      <top/>
      <bottom style="double"/>
    </border>
    <border>
      <left style="thin"/>
      <right style="thin"/>
      <top style="double">
        <color rgb="FF000000"/>
      </top>
      <bottom style="thin"/>
    </border>
    <border>
      <left style="medium"/>
      <right/>
      <top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thin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thin"/>
      <top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8">
    <xf numFmtId="0" fontId="0" fillId="0" borderId="0" xfId="0" applyFont="1" applyAlignment="1">
      <alignment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2" borderId="1" xfId="0" applyFont="1" applyFill="1" applyBorder="1"/>
    <xf numFmtId="3" fontId="3" fillId="0" borderId="2" xfId="0" applyNumberFormat="1" applyFont="1" applyBorder="1"/>
    <xf numFmtId="3" fontId="3" fillId="0" borderId="3" xfId="0" applyNumberFormat="1" applyFont="1" applyBorder="1"/>
    <xf numFmtId="0" fontId="3" fillId="2" borderId="4" xfId="0" applyFont="1" applyFill="1" applyBorder="1"/>
    <xf numFmtId="0" fontId="3" fillId="2" borderId="5" xfId="0" applyFont="1" applyFill="1" applyBorder="1"/>
    <xf numFmtId="164" fontId="3" fillId="0" borderId="6" xfId="0" applyNumberFormat="1" applyFont="1" applyBorder="1" applyAlignment="1">
      <alignment horizontal="center" vertical="center"/>
    </xf>
    <xf numFmtId="0" fontId="4" fillId="0" borderId="0" xfId="0" applyFont="1"/>
    <xf numFmtId="0" fontId="0" fillId="0" borderId="0" xfId="0" applyFont="1" applyAlignment="1">
      <alignment/>
    </xf>
    <xf numFmtId="0" fontId="10" fillId="0" borderId="7" xfId="20" applyFont="1" applyBorder="1" applyAlignment="1">
      <alignment vertical="top"/>
      <protection/>
    </xf>
    <xf numFmtId="0" fontId="8" fillId="0" borderId="8" xfId="0" applyFont="1" applyBorder="1" applyAlignment="1">
      <alignment vertical="top" wrapText="1"/>
    </xf>
    <xf numFmtId="0" fontId="8" fillId="0" borderId="9" xfId="0" applyFont="1" applyBorder="1" applyAlignment="1">
      <alignment wrapText="1"/>
    </xf>
    <xf numFmtId="0" fontId="11" fillId="0" borderId="10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10" fillId="0" borderId="7" xfId="20" applyFont="1" applyBorder="1" applyAlignment="1">
      <alignment vertical="center"/>
      <protection/>
    </xf>
    <xf numFmtId="0" fontId="0" fillId="0" borderId="0" xfId="0" applyFont="1" applyAlignment="1">
      <alignment/>
    </xf>
    <xf numFmtId="0" fontId="7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11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0" fillId="0" borderId="0" xfId="0" applyFont="1" applyAlignment="1">
      <alignment/>
    </xf>
    <xf numFmtId="0" fontId="3" fillId="0" borderId="12" xfId="0" applyFont="1" applyBorder="1" applyAlignment="1">
      <alignment wrapText="1"/>
    </xf>
    <xf numFmtId="3" fontId="3" fillId="0" borderId="13" xfId="0" applyNumberFormat="1" applyFont="1" applyBorder="1"/>
    <xf numFmtId="3" fontId="3" fillId="0" borderId="14" xfId="0" applyNumberFormat="1" applyFont="1" applyBorder="1"/>
    <xf numFmtId="0" fontId="0" fillId="0" borderId="0" xfId="0" applyFont="1" applyAlignment="1">
      <alignment/>
    </xf>
    <xf numFmtId="164" fontId="3" fillId="0" borderId="4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wrapText="1"/>
    </xf>
    <xf numFmtId="0" fontId="3" fillId="2" borderId="15" xfId="0" applyFont="1" applyFill="1" applyBorder="1"/>
    <xf numFmtId="3" fontId="3" fillId="0" borderId="16" xfId="0" applyNumberFormat="1" applyFont="1" applyBorder="1"/>
    <xf numFmtId="3" fontId="3" fillId="0" borderId="17" xfId="0" applyNumberFormat="1" applyFont="1" applyBorder="1"/>
    <xf numFmtId="0" fontId="7" fillId="0" borderId="15" xfId="0" applyFont="1" applyBorder="1" applyAlignment="1">
      <alignment vertical="center" wrapText="1"/>
    </xf>
    <xf numFmtId="164" fontId="3" fillId="0" borderId="18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vertical="center" wrapText="1"/>
    </xf>
    <xf numFmtId="0" fontId="3" fillId="2" borderId="19" xfId="0" applyFont="1" applyFill="1" applyBorder="1"/>
    <xf numFmtId="0" fontId="0" fillId="0" borderId="0" xfId="0" applyFont="1" applyAlignment="1">
      <alignment/>
    </xf>
    <xf numFmtId="0" fontId="3" fillId="2" borderId="20" xfId="0" applyFont="1" applyFill="1" applyBorder="1"/>
    <xf numFmtId="0" fontId="3" fillId="2" borderId="12" xfId="0" applyFont="1" applyFill="1" applyBorder="1"/>
    <xf numFmtId="164" fontId="3" fillId="0" borderId="2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wrapText="1"/>
    </xf>
    <xf numFmtId="49" fontId="11" fillId="0" borderId="10" xfId="0" applyNumberFormat="1" applyFont="1" applyBorder="1" applyAlignment="1">
      <alignment horizontal="left" wrapText="1"/>
    </xf>
    <xf numFmtId="0" fontId="7" fillId="0" borderId="4" xfId="0" applyFont="1" applyBorder="1" applyAlignment="1">
      <alignment vertical="center" wrapText="1"/>
    </xf>
    <xf numFmtId="0" fontId="3" fillId="0" borderId="4" xfId="0" applyFont="1" applyBorder="1" applyAlignment="1">
      <alignment wrapText="1"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3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top" wrapText="1"/>
    </xf>
    <xf numFmtId="0" fontId="3" fillId="2" borderId="20" xfId="0" applyFont="1" applyFill="1" applyBorder="1" applyAlignment="1">
      <alignment horizontal="center" vertical="top" wrapText="1"/>
    </xf>
    <xf numFmtId="0" fontId="3" fillId="2" borderId="19" xfId="0" applyFont="1" applyFill="1" applyBorder="1" applyAlignment="1">
      <alignment horizontal="center" vertical="top" wrapText="1"/>
    </xf>
    <xf numFmtId="6" fontId="9" fillId="3" borderId="5" xfId="0" applyNumberFormat="1" applyFont="1" applyFill="1" applyBorder="1" applyAlignment="1">
      <alignment horizontal="center" vertical="center" wrapText="1"/>
    </xf>
    <xf numFmtId="6" fontId="9" fillId="3" borderId="20" xfId="0" applyNumberFormat="1" applyFont="1" applyFill="1" applyBorder="1" applyAlignment="1">
      <alignment horizontal="center" vertical="center" wrapText="1"/>
    </xf>
    <xf numFmtId="6" fontId="9" fillId="3" borderId="19" xfId="0" applyNumberFormat="1" applyFont="1" applyFill="1" applyBorder="1" applyAlignment="1">
      <alignment horizontal="center" vertical="center" wrapText="1"/>
    </xf>
    <xf numFmtId="0" fontId="9" fillId="3" borderId="19" xfId="0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top" wrapText="1"/>
    </xf>
    <xf numFmtId="0" fontId="9" fillId="3" borderId="20" xfId="0" applyFont="1" applyFill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top" wrapText="1"/>
    </xf>
    <xf numFmtId="0" fontId="9" fillId="3" borderId="28" xfId="0" applyFont="1" applyFill="1" applyBorder="1" applyAlignment="1">
      <alignment horizontal="center" vertical="center" wrapText="1"/>
    </xf>
    <xf numFmtId="0" fontId="5" fillId="4" borderId="29" xfId="0" applyFont="1" applyFill="1" applyBorder="1" applyAlignment="1">
      <alignment horizontal="center" vertical="center"/>
    </xf>
    <xf numFmtId="0" fontId="5" fillId="4" borderId="30" xfId="0" applyFont="1" applyFill="1" applyBorder="1" applyAlignment="1">
      <alignment vertical="center"/>
    </xf>
    <xf numFmtId="0" fontId="5" fillId="4" borderId="31" xfId="0" applyFont="1" applyFill="1" applyBorder="1" applyAlignment="1">
      <alignment horizontal="center" vertical="center"/>
    </xf>
    <xf numFmtId="0" fontId="12" fillId="4" borderId="32" xfId="0" applyFont="1" applyFill="1" applyBorder="1" applyAlignment="1">
      <alignment vertical="center"/>
    </xf>
    <xf numFmtId="0" fontId="5" fillId="4" borderId="3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0" fillId="4" borderId="19" xfId="0" applyFont="1" applyFill="1" applyBorder="1" applyAlignment="1">
      <alignment vertical="center"/>
    </xf>
    <xf numFmtId="0" fontId="12" fillId="4" borderId="19" xfId="0" applyFont="1" applyFill="1" applyBorder="1" applyAlignment="1">
      <alignment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5" borderId="39" xfId="0" applyFont="1" applyFill="1" applyBorder="1" applyAlignment="1">
      <alignment/>
    </xf>
    <xf numFmtId="0" fontId="3" fillId="6" borderId="6" xfId="0" applyFont="1" applyFill="1" applyBorder="1"/>
    <xf numFmtId="6" fontId="7" fillId="7" borderId="20" xfId="0" applyNumberFormat="1" applyFont="1" applyFill="1" applyBorder="1" applyAlignment="1">
      <alignment wrapText="1"/>
    </xf>
    <xf numFmtId="0" fontId="7" fillId="8" borderId="4" xfId="0" applyFont="1" applyFill="1" applyBorder="1" applyAlignment="1">
      <alignment horizontal="center" vertical="center" wrapText="1"/>
    </xf>
    <xf numFmtId="0" fontId="7" fillId="8" borderId="21" xfId="0" applyFont="1" applyFill="1" applyBorder="1" applyAlignment="1">
      <alignment horizontal="center" vertical="center" wrapText="1"/>
    </xf>
    <xf numFmtId="6" fontId="7" fillId="7" borderId="23" xfId="0" applyNumberFormat="1" applyFont="1" applyFill="1" applyBorder="1" applyAlignment="1">
      <alignment wrapText="1"/>
    </xf>
    <xf numFmtId="0" fontId="7" fillId="8" borderId="6" xfId="0" applyFont="1" applyFill="1" applyBorder="1" applyAlignment="1">
      <alignment horizontal="center" vertical="center" wrapText="1"/>
    </xf>
    <xf numFmtId="6" fontId="7" fillId="7" borderId="25" xfId="0" applyNumberFormat="1" applyFont="1" applyFill="1" applyBorder="1" applyAlignment="1">
      <alignment wrapText="1"/>
    </xf>
    <xf numFmtId="0" fontId="7" fillId="8" borderId="18" xfId="0" applyFont="1" applyFill="1" applyBorder="1" applyAlignment="1">
      <alignment horizontal="center" vertical="center" wrapText="1"/>
    </xf>
    <xf numFmtId="6" fontId="7" fillId="7" borderId="27" xfId="0" applyNumberFormat="1" applyFont="1" applyFill="1" applyBorder="1" applyAlignment="1">
      <alignment wrapText="1"/>
    </xf>
    <xf numFmtId="164" fontId="3" fillId="9" borderId="4" xfId="0" applyNumberFormat="1" applyFont="1" applyFill="1" applyBorder="1" applyAlignment="1">
      <alignment horizontal="center" vertical="center"/>
    </xf>
    <xf numFmtId="164" fontId="3" fillId="9" borderId="21" xfId="0" applyNumberFormat="1" applyFont="1" applyFill="1" applyBorder="1" applyAlignment="1">
      <alignment horizontal="center" vertical="center"/>
    </xf>
    <xf numFmtId="164" fontId="3" fillId="9" borderId="6" xfId="0" applyNumberFormat="1" applyFont="1" applyFill="1" applyBorder="1" applyAlignment="1">
      <alignment horizontal="center" vertical="center"/>
    </xf>
    <xf numFmtId="164" fontId="3" fillId="9" borderId="18" xfId="0" applyNumberFormat="1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 wrapText="1"/>
    </xf>
    <xf numFmtId="0" fontId="5" fillId="5" borderId="11" xfId="0" applyFont="1" applyFill="1" applyBorder="1" applyAlignment="1">
      <alignment horizontal="center" vertical="center" wrapText="1"/>
    </xf>
    <xf numFmtId="164" fontId="13" fillId="7" borderId="10" xfId="0" applyNumberFormat="1" applyFont="1" applyFill="1" applyBorder="1" applyAlignment="1">
      <alignment horizontal="center" wrapText="1"/>
    </xf>
    <xf numFmtId="164" fontId="9" fillId="5" borderId="41" xfId="0" applyNumberFormat="1" applyFont="1" applyFill="1" applyBorder="1" applyAlignment="1">
      <alignment horizontal="center" vertical="center" wrapText="1"/>
    </xf>
    <xf numFmtId="164" fontId="9" fillId="5" borderId="42" xfId="0" applyNumberFormat="1" applyFont="1" applyFill="1" applyBorder="1" applyAlignment="1">
      <alignment horizontal="center" vertical="center" wrapText="1"/>
    </xf>
    <xf numFmtId="164" fontId="7" fillId="5" borderId="43" xfId="0" applyNumberFormat="1" applyFont="1" applyFill="1" applyBorder="1" applyAlignment="1">
      <alignment horizontal="center" vertical="center" wrapText="1"/>
    </xf>
    <xf numFmtId="164" fontId="10" fillId="5" borderId="44" xfId="0" applyNumberFormat="1" applyFont="1" applyFill="1" applyBorder="1" applyAlignment="1">
      <alignment horizontal="center" vertical="center" wrapText="1"/>
    </xf>
    <xf numFmtId="164" fontId="10" fillId="5" borderId="45" xfId="0" applyNumberFormat="1" applyFont="1" applyFill="1" applyBorder="1" applyAlignment="1">
      <alignment horizontal="center" vertical="center" wrapText="1"/>
    </xf>
    <xf numFmtId="164" fontId="10" fillId="5" borderId="46" xfId="0" applyNumberFormat="1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center" vertical="center" wrapText="1"/>
    </xf>
    <xf numFmtId="0" fontId="8" fillId="5" borderId="47" xfId="0" applyFont="1" applyFill="1" applyBorder="1" applyAlignment="1">
      <alignment horizontal="center" vertical="center" wrapText="1"/>
    </xf>
    <xf numFmtId="164" fontId="7" fillId="5" borderId="48" xfId="0" applyNumberFormat="1" applyFont="1" applyFill="1" applyBorder="1" applyAlignment="1">
      <alignment horizontal="center" vertical="center" wrapText="1"/>
    </xf>
    <xf numFmtId="0" fontId="2" fillId="0" borderId="0" xfId="21" applyFont="1" applyAlignment="1">
      <alignment vertical="center"/>
      <protection/>
    </xf>
    <xf numFmtId="0" fontId="14" fillId="0" borderId="0" xfId="0" applyFont="1" applyFill="1"/>
    <xf numFmtId="0" fontId="0" fillId="10" borderId="1" xfId="0" applyFont="1" applyFill="1" applyBorder="1"/>
    <xf numFmtId="0" fontId="15" fillId="0" borderId="0" xfId="0" applyFont="1" applyAlignment="1">
      <alignment/>
    </xf>
    <xf numFmtId="0" fontId="10" fillId="0" borderId="0" xfId="0" applyFont="1" applyAlignment="1">
      <alignment vertical="center"/>
    </xf>
    <xf numFmtId="0" fontId="6" fillId="0" borderId="0" xfId="0" applyFont="1" applyAlignment="1">
      <alignment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ysClr val="window" lastClr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1"/>
  <sheetViews>
    <sheetView showGridLines="0" tabSelected="1" zoomScale="85" zoomScaleNormal="85" workbookViewId="0" topLeftCell="A1">
      <selection activeCell="L12" sqref="L12"/>
    </sheetView>
  </sheetViews>
  <sheetFormatPr defaultColWidth="12.625" defaultRowHeight="14.25"/>
  <cols>
    <col min="1" max="1" width="5.00390625" style="0" customWidth="1"/>
    <col min="2" max="2" width="12.50390625" style="0" customWidth="1"/>
    <col min="3" max="3" width="34.75390625" style="0" customWidth="1"/>
    <col min="4" max="4" width="52.25390625" style="0" customWidth="1"/>
    <col min="5" max="5" width="12.75390625" style="0" customWidth="1"/>
    <col min="6" max="6" width="23.50390625" style="0" customWidth="1"/>
    <col min="7" max="7" width="21.25390625" style="0" customWidth="1"/>
    <col min="8" max="8" width="13.125" style="0" customWidth="1"/>
    <col min="9" max="9" width="14.50390625" style="0" customWidth="1"/>
    <col min="10" max="11" width="7.625" style="0" customWidth="1"/>
  </cols>
  <sheetData>
    <row r="1" spans="1:11" ht="23.25">
      <c r="A1" s="113" t="s">
        <v>157</v>
      </c>
      <c r="B1" s="10"/>
      <c r="C1" s="2"/>
      <c r="D1" s="1"/>
      <c r="E1" s="1"/>
      <c r="F1" s="1"/>
      <c r="G1" s="1"/>
      <c r="H1" s="1"/>
      <c r="I1" s="1"/>
      <c r="J1" s="1"/>
      <c r="K1" s="1"/>
    </row>
    <row r="2" spans="1:11" s="37" customFormat="1" ht="18.75">
      <c r="A2" s="1"/>
      <c r="B2" s="10"/>
      <c r="C2" s="2"/>
      <c r="D2" s="1"/>
      <c r="E2" s="1"/>
      <c r="F2" s="1"/>
      <c r="G2" s="1"/>
      <c r="H2" s="1"/>
      <c r="I2" s="1"/>
      <c r="J2" s="1"/>
      <c r="K2" s="1"/>
    </row>
    <row r="3" spans="1:11" s="37" customFormat="1" ht="18.75">
      <c r="A3" s="114"/>
      <c r="B3" s="115" t="s">
        <v>155</v>
      </c>
      <c r="C3" s="2"/>
      <c r="D3" s="1"/>
      <c r="E3" s="1"/>
      <c r="F3" s="1"/>
      <c r="G3" s="1"/>
      <c r="H3" s="1"/>
      <c r="I3" s="1"/>
      <c r="J3" s="1"/>
      <c r="K3" s="1"/>
    </row>
    <row r="4" spans="1:11" ht="15">
      <c r="A4" s="1"/>
      <c r="B4" s="3"/>
      <c r="C4" s="1"/>
      <c r="D4" s="1"/>
      <c r="E4" s="1"/>
      <c r="F4" s="1"/>
      <c r="G4" s="1"/>
      <c r="H4" s="1"/>
      <c r="I4" s="1"/>
      <c r="J4" s="1"/>
      <c r="K4" s="1"/>
    </row>
    <row r="5" spans="1:11" ht="16.5" thickBot="1">
      <c r="A5" s="116" t="s">
        <v>156</v>
      </c>
      <c r="B5" s="117"/>
      <c r="C5" s="37"/>
      <c r="D5" s="37"/>
      <c r="E5" s="37"/>
      <c r="F5" s="37"/>
      <c r="G5" s="37"/>
      <c r="H5" s="1"/>
      <c r="I5" s="1"/>
      <c r="J5" s="1"/>
      <c r="K5" s="1"/>
    </row>
    <row r="6" spans="1:11" ht="15">
      <c r="A6" s="71" t="s">
        <v>1</v>
      </c>
      <c r="B6" s="72"/>
      <c r="C6" s="73" t="s">
        <v>145</v>
      </c>
      <c r="D6" s="74"/>
      <c r="E6" s="78" t="s">
        <v>0</v>
      </c>
      <c r="F6" s="79" t="s">
        <v>147</v>
      </c>
      <c r="G6" s="79" t="s">
        <v>148</v>
      </c>
      <c r="H6" s="79" t="s">
        <v>149</v>
      </c>
      <c r="I6" s="80" t="s">
        <v>5</v>
      </c>
      <c r="J6" s="1"/>
      <c r="K6" s="1"/>
    </row>
    <row r="7" spans="1:11" ht="15.75" thickBot="1">
      <c r="A7" s="75"/>
      <c r="B7" s="76" t="s">
        <v>2</v>
      </c>
      <c r="C7" s="77" t="s">
        <v>3</v>
      </c>
      <c r="D7" s="77" t="s">
        <v>146</v>
      </c>
      <c r="E7" s="81"/>
      <c r="F7" s="82"/>
      <c r="G7" s="83"/>
      <c r="H7" s="84"/>
      <c r="I7" s="85"/>
      <c r="J7" s="1"/>
      <c r="K7" s="1"/>
    </row>
    <row r="8" spans="1:11" s="11" customFormat="1" ht="15.75" thickTop="1">
      <c r="A8" s="60">
        <v>1</v>
      </c>
      <c r="B8" s="61" t="s">
        <v>16</v>
      </c>
      <c r="C8" s="86" t="s">
        <v>150</v>
      </c>
      <c r="D8" s="93">
        <v>29000</v>
      </c>
      <c r="E8" s="92">
        <v>1</v>
      </c>
      <c r="F8" s="87"/>
      <c r="G8" s="62"/>
      <c r="H8" s="98">
        <v>0</v>
      </c>
      <c r="I8" s="9">
        <f>E8*H8</f>
        <v>0</v>
      </c>
      <c r="J8" s="1"/>
      <c r="K8" s="1"/>
    </row>
    <row r="9" spans="1:11" s="11" customFormat="1" ht="15">
      <c r="A9" s="48"/>
      <c r="B9" s="51"/>
      <c r="C9" s="12" t="s">
        <v>17</v>
      </c>
      <c r="D9" s="13" t="s">
        <v>24</v>
      </c>
      <c r="E9" s="56"/>
      <c r="F9" s="7"/>
      <c r="G9" s="54"/>
      <c r="H9" s="5"/>
      <c r="I9" s="6"/>
      <c r="J9" s="1"/>
      <c r="K9" s="1"/>
    </row>
    <row r="10" spans="1:11" s="11" customFormat="1" ht="15">
      <c r="A10" s="48"/>
      <c r="B10" s="51"/>
      <c r="C10" s="21" t="s">
        <v>18</v>
      </c>
      <c r="D10" s="15" t="s">
        <v>23</v>
      </c>
      <c r="E10" s="63"/>
      <c r="F10" s="8"/>
      <c r="G10" s="54"/>
      <c r="H10" s="5"/>
      <c r="I10" s="6"/>
      <c r="J10" s="1"/>
      <c r="K10" s="1"/>
    </row>
    <row r="11" spans="1:11" s="11" customFormat="1" ht="30">
      <c r="A11" s="48"/>
      <c r="B11" s="51"/>
      <c r="C11" s="22" t="s">
        <v>15</v>
      </c>
      <c r="D11" s="16" t="s">
        <v>158</v>
      </c>
      <c r="E11" s="63"/>
      <c r="F11" s="8"/>
      <c r="G11" s="54"/>
      <c r="H11" s="5"/>
      <c r="I11" s="6"/>
      <c r="J11" s="1"/>
      <c r="K11" s="1"/>
    </row>
    <row r="12" spans="1:11" s="27" customFormat="1" ht="45">
      <c r="A12" s="48"/>
      <c r="B12" s="51"/>
      <c r="C12" s="17" t="s">
        <v>19</v>
      </c>
      <c r="D12" s="13" t="s">
        <v>20</v>
      </c>
      <c r="E12" s="63"/>
      <c r="F12" s="8"/>
      <c r="G12" s="54"/>
      <c r="H12" s="5"/>
      <c r="I12" s="6"/>
      <c r="J12" s="1"/>
      <c r="K12" s="1"/>
    </row>
    <row r="13" spans="1:11" s="27" customFormat="1" ht="30">
      <c r="A13" s="48"/>
      <c r="B13" s="51"/>
      <c r="C13" s="17" t="s">
        <v>25</v>
      </c>
      <c r="D13" s="14" t="s">
        <v>26</v>
      </c>
      <c r="E13" s="63"/>
      <c r="F13" s="8"/>
      <c r="G13" s="54"/>
      <c r="H13" s="5"/>
      <c r="I13" s="6"/>
      <c r="J13" s="1"/>
      <c r="K13" s="1"/>
    </row>
    <row r="14" spans="1:11" s="11" customFormat="1" ht="15">
      <c r="A14" s="48"/>
      <c r="B14" s="51"/>
      <c r="C14" s="17" t="s">
        <v>21</v>
      </c>
      <c r="D14" s="13" t="s">
        <v>32</v>
      </c>
      <c r="E14" s="63"/>
      <c r="F14" s="8"/>
      <c r="G14" s="54"/>
      <c r="H14" s="5"/>
      <c r="I14" s="6"/>
      <c r="J14" s="1"/>
      <c r="K14" s="1"/>
    </row>
    <row r="15" spans="1:11" s="23" customFormat="1" ht="30">
      <c r="A15" s="48"/>
      <c r="B15" s="51"/>
      <c r="C15" s="17" t="s">
        <v>22</v>
      </c>
      <c r="D15" s="14" t="s">
        <v>33</v>
      </c>
      <c r="E15" s="63"/>
      <c r="F15" s="8"/>
      <c r="G15" s="54"/>
      <c r="H15" s="5"/>
      <c r="I15" s="6"/>
      <c r="J15" s="1"/>
      <c r="K15" s="1"/>
    </row>
    <row r="16" spans="1:11" s="27" customFormat="1" ht="15">
      <c r="A16" s="48"/>
      <c r="B16" s="51"/>
      <c r="C16" s="12" t="s">
        <v>27</v>
      </c>
      <c r="D16" s="13" t="s">
        <v>28</v>
      </c>
      <c r="E16" s="63"/>
      <c r="F16" s="7"/>
      <c r="G16" s="54"/>
      <c r="H16" s="5"/>
      <c r="I16" s="6"/>
      <c r="J16" s="1"/>
      <c r="K16" s="1"/>
    </row>
    <row r="17" spans="1:11" s="27" customFormat="1" ht="30">
      <c r="A17" s="48"/>
      <c r="B17" s="51"/>
      <c r="C17" s="21" t="s">
        <v>29</v>
      </c>
      <c r="D17" s="15" t="s">
        <v>30</v>
      </c>
      <c r="E17" s="63"/>
      <c r="F17" s="8"/>
      <c r="G17" s="54"/>
      <c r="H17" s="5"/>
      <c r="I17" s="6"/>
      <c r="J17" s="1"/>
      <c r="K17" s="1"/>
    </row>
    <row r="18" spans="1:11" s="27" customFormat="1" ht="15">
      <c r="A18" s="48"/>
      <c r="B18" s="51"/>
      <c r="C18" s="22" t="s">
        <v>13</v>
      </c>
      <c r="D18" s="16" t="s">
        <v>31</v>
      </c>
      <c r="E18" s="63"/>
      <c r="F18" s="8"/>
      <c r="G18" s="54"/>
      <c r="H18" s="5"/>
      <c r="I18" s="6"/>
      <c r="J18" s="1"/>
      <c r="K18" s="1"/>
    </row>
    <row r="19" spans="1:11" s="23" customFormat="1" ht="15.75" thickBot="1">
      <c r="A19" s="48"/>
      <c r="B19" s="51"/>
      <c r="C19" s="19" t="s">
        <v>4</v>
      </c>
      <c r="D19" s="20" t="s">
        <v>7</v>
      </c>
      <c r="E19" s="63"/>
      <c r="F19" s="8"/>
      <c r="G19" s="54"/>
      <c r="H19" s="5"/>
      <c r="I19" s="6"/>
      <c r="J19" s="1"/>
      <c r="K19" s="1"/>
    </row>
    <row r="20" spans="1:11" s="27" customFormat="1" ht="15.75" thickTop="1">
      <c r="A20" s="60">
        <v>2</v>
      </c>
      <c r="B20" s="61" t="s">
        <v>16</v>
      </c>
      <c r="C20" s="86" t="s">
        <v>150</v>
      </c>
      <c r="D20" s="93">
        <v>33000</v>
      </c>
      <c r="E20" s="92">
        <v>1</v>
      </c>
      <c r="F20" s="87"/>
      <c r="G20" s="62"/>
      <c r="H20" s="98">
        <v>0</v>
      </c>
      <c r="I20" s="9">
        <f>E20*H20</f>
        <v>0</v>
      </c>
      <c r="J20" s="1"/>
      <c r="K20" s="1"/>
    </row>
    <row r="21" spans="1:11" s="27" customFormat="1" ht="15">
      <c r="A21" s="48"/>
      <c r="B21" s="51"/>
      <c r="C21" s="12" t="s">
        <v>17</v>
      </c>
      <c r="D21" s="13" t="s">
        <v>34</v>
      </c>
      <c r="E21" s="56"/>
      <c r="F21" s="7"/>
      <c r="G21" s="54"/>
      <c r="H21" s="5"/>
      <c r="I21" s="6"/>
      <c r="J21" s="1"/>
      <c r="K21" s="1"/>
    </row>
    <row r="22" spans="1:11" s="27" customFormat="1" ht="30">
      <c r="A22" s="48"/>
      <c r="B22" s="51"/>
      <c r="C22" s="21" t="s">
        <v>18</v>
      </c>
      <c r="D22" s="15" t="s">
        <v>159</v>
      </c>
      <c r="E22" s="63"/>
      <c r="F22" s="8"/>
      <c r="G22" s="54"/>
      <c r="H22" s="5"/>
      <c r="I22" s="6"/>
      <c r="J22" s="1"/>
      <c r="K22" s="1"/>
    </row>
    <row r="23" spans="1:11" s="27" customFormat="1" ht="15">
      <c r="A23" s="48"/>
      <c r="B23" s="51"/>
      <c r="C23" s="22" t="s">
        <v>15</v>
      </c>
      <c r="D23" s="16" t="s">
        <v>160</v>
      </c>
      <c r="E23" s="63"/>
      <c r="F23" s="8"/>
      <c r="G23" s="54"/>
      <c r="H23" s="5"/>
      <c r="I23" s="6"/>
      <c r="J23" s="1"/>
      <c r="K23" s="1"/>
    </row>
    <row r="24" spans="1:11" s="27" customFormat="1" ht="30">
      <c r="A24" s="48"/>
      <c r="B24" s="51"/>
      <c r="C24" s="17" t="s">
        <v>19</v>
      </c>
      <c r="D24" s="13" t="s">
        <v>35</v>
      </c>
      <c r="E24" s="63"/>
      <c r="F24" s="8"/>
      <c r="G24" s="54"/>
      <c r="H24" s="5"/>
      <c r="I24" s="6"/>
      <c r="J24" s="1"/>
      <c r="K24" s="1"/>
    </row>
    <row r="25" spans="1:11" s="27" customFormat="1" ht="30">
      <c r="A25" s="48"/>
      <c r="B25" s="51"/>
      <c r="C25" s="17" t="s">
        <v>25</v>
      </c>
      <c r="D25" s="14" t="s">
        <v>36</v>
      </c>
      <c r="E25" s="63"/>
      <c r="F25" s="8"/>
      <c r="G25" s="54"/>
      <c r="H25" s="5"/>
      <c r="I25" s="6"/>
      <c r="J25" s="1"/>
      <c r="K25" s="1"/>
    </row>
    <row r="26" spans="1:11" s="27" customFormat="1" ht="15">
      <c r="A26" s="48"/>
      <c r="B26" s="51"/>
      <c r="C26" s="17" t="s">
        <v>21</v>
      </c>
      <c r="D26" s="13" t="s">
        <v>32</v>
      </c>
      <c r="E26" s="63"/>
      <c r="F26" s="8"/>
      <c r="G26" s="54"/>
      <c r="H26" s="5"/>
      <c r="I26" s="6"/>
      <c r="J26" s="1"/>
      <c r="K26" s="1"/>
    </row>
    <row r="27" spans="1:11" s="27" customFormat="1" ht="45">
      <c r="A27" s="48"/>
      <c r="B27" s="51"/>
      <c r="C27" s="17" t="s">
        <v>22</v>
      </c>
      <c r="D27" s="14" t="s">
        <v>161</v>
      </c>
      <c r="E27" s="63"/>
      <c r="F27" s="8"/>
      <c r="G27" s="54"/>
      <c r="H27" s="5"/>
      <c r="I27" s="6"/>
      <c r="J27" s="1"/>
      <c r="K27" s="1"/>
    </row>
    <row r="28" spans="1:11" s="27" customFormat="1" ht="15">
      <c r="A28" s="48"/>
      <c r="B28" s="51"/>
      <c r="C28" s="12" t="s">
        <v>27</v>
      </c>
      <c r="D28" s="13" t="s">
        <v>28</v>
      </c>
      <c r="E28" s="63"/>
      <c r="F28" s="7"/>
      <c r="G28" s="54"/>
      <c r="H28" s="5"/>
      <c r="I28" s="6"/>
      <c r="J28" s="1"/>
      <c r="K28" s="1"/>
    </row>
    <row r="29" spans="1:11" s="27" customFormat="1" ht="60">
      <c r="A29" s="48"/>
      <c r="B29" s="51"/>
      <c r="C29" s="21" t="s">
        <v>29</v>
      </c>
      <c r="D29" s="15" t="s">
        <v>39</v>
      </c>
      <c r="E29" s="63"/>
      <c r="F29" s="8"/>
      <c r="G29" s="54"/>
      <c r="H29" s="5"/>
      <c r="I29" s="6"/>
      <c r="J29" s="1"/>
      <c r="K29" s="1"/>
    </row>
    <row r="30" spans="1:11" s="27" customFormat="1" ht="15">
      <c r="A30" s="48"/>
      <c r="B30" s="51"/>
      <c r="C30" s="22" t="s">
        <v>13</v>
      </c>
      <c r="D30" s="16" t="s">
        <v>37</v>
      </c>
      <c r="E30" s="63"/>
      <c r="F30" s="8"/>
      <c r="G30" s="54"/>
      <c r="H30" s="5"/>
      <c r="I30" s="6"/>
      <c r="J30" s="1"/>
      <c r="K30" s="1"/>
    </row>
    <row r="31" spans="1:11" s="27" customFormat="1" ht="15.75" thickBot="1">
      <c r="A31" s="48"/>
      <c r="B31" s="51"/>
      <c r="C31" s="19" t="s">
        <v>4</v>
      </c>
      <c r="D31" s="20" t="s">
        <v>38</v>
      </c>
      <c r="E31" s="63"/>
      <c r="F31" s="8"/>
      <c r="G31" s="54"/>
      <c r="H31" s="5"/>
      <c r="I31" s="6"/>
      <c r="J31" s="1"/>
      <c r="K31" s="1"/>
    </row>
    <row r="32" spans="1:11" s="11" customFormat="1" ht="15.75" thickTop="1">
      <c r="A32" s="60">
        <v>3</v>
      </c>
      <c r="B32" s="50" t="s">
        <v>40</v>
      </c>
      <c r="C32" s="86" t="s">
        <v>150</v>
      </c>
      <c r="D32" s="93">
        <v>570</v>
      </c>
      <c r="E32" s="92">
        <v>1</v>
      </c>
      <c r="F32" s="87"/>
      <c r="G32" s="62"/>
      <c r="H32" s="98">
        <v>0</v>
      </c>
      <c r="I32" s="9">
        <f>E32*H32</f>
        <v>0</v>
      </c>
      <c r="J32" s="1"/>
      <c r="K32" s="1"/>
    </row>
    <row r="33" spans="1:11" s="11" customFormat="1" ht="15">
      <c r="A33" s="48"/>
      <c r="B33" s="51"/>
      <c r="C33" s="19" t="s">
        <v>41</v>
      </c>
      <c r="D33" s="20" t="s">
        <v>42</v>
      </c>
      <c r="E33" s="56"/>
      <c r="F33" s="7"/>
      <c r="G33" s="54"/>
      <c r="H33" s="5"/>
      <c r="I33" s="6"/>
      <c r="J33" s="1"/>
      <c r="K33" s="1"/>
    </row>
    <row r="34" spans="1:11" s="23" customFormat="1" ht="15">
      <c r="A34" s="48"/>
      <c r="B34" s="51"/>
      <c r="C34" s="19" t="s">
        <v>14</v>
      </c>
      <c r="D34" s="20" t="s">
        <v>43</v>
      </c>
      <c r="E34" s="57"/>
      <c r="F34" s="4"/>
      <c r="G34" s="54"/>
      <c r="H34" s="5"/>
      <c r="I34" s="6"/>
      <c r="J34" s="1"/>
      <c r="K34" s="1"/>
    </row>
    <row r="35" spans="1:11" s="23" customFormat="1" ht="15">
      <c r="A35" s="48"/>
      <c r="B35" s="51"/>
      <c r="C35" s="19" t="s">
        <v>44</v>
      </c>
      <c r="D35" s="20" t="s">
        <v>45</v>
      </c>
      <c r="E35" s="57"/>
      <c r="F35" s="7"/>
      <c r="G35" s="54"/>
      <c r="H35" s="5"/>
      <c r="I35" s="6"/>
      <c r="J35" s="1"/>
      <c r="K35" s="1"/>
    </row>
    <row r="36" spans="1:11" s="23" customFormat="1" ht="15.75" thickBot="1">
      <c r="A36" s="49"/>
      <c r="B36" s="52"/>
      <c r="C36" s="35" t="s">
        <v>4</v>
      </c>
      <c r="D36" s="24" t="s">
        <v>7</v>
      </c>
      <c r="E36" s="58"/>
      <c r="F36" s="39"/>
      <c r="G36" s="55"/>
      <c r="H36" s="25"/>
      <c r="I36" s="26"/>
      <c r="J36" s="1"/>
      <c r="K36" s="1"/>
    </row>
    <row r="37" spans="1:11" s="18" customFormat="1" ht="15.75" thickTop="1">
      <c r="A37" s="47">
        <v>4</v>
      </c>
      <c r="B37" s="50" t="s">
        <v>46</v>
      </c>
      <c r="C37" s="86" t="s">
        <v>150</v>
      </c>
      <c r="D37" s="91">
        <v>3720</v>
      </c>
      <c r="E37" s="89">
        <v>1</v>
      </c>
      <c r="F37" s="87"/>
      <c r="G37" s="53"/>
      <c r="H37" s="97">
        <v>0</v>
      </c>
      <c r="I37" s="40">
        <f>E37*H37</f>
        <v>0</v>
      </c>
      <c r="J37" s="1"/>
      <c r="K37" s="1"/>
    </row>
    <row r="38" spans="1:11" s="18" customFormat="1" ht="15">
      <c r="A38" s="48"/>
      <c r="B38" s="51"/>
      <c r="C38" s="19" t="s">
        <v>17</v>
      </c>
      <c r="D38" s="20" t="s">
        <v>47</v>
      </c>
      <c r="E38" s="56"/>
      <c r="F38" s="7"/>
      <c r="G38" s="54"/>
      <c r="H38" s="5"/>
      <c r="I38" s="6"/>
      <c r="J38" s="1"/>
      <c r="K38" s="1"/>
    </row>
    <row r="39" spans="1:11" s="18" customFormat="1" ht="15">
      <c r="A39" s="48"/>
      <c r="B39" s="51"/>
      <c r="C39" s="19" t="s">
        <v>48</v>
      </c>
      <c r="D39" s="20" t="s">
        <v>49</v>
      </c>
      <c r="E39" s="57"/>
      <c r="F39" s="4"/>
      <c r="G39" s="54"/>
      <c r="H39" s="5"/>
      <c r="I39" s="6"/>
      <c r="J39" s="1"/>
      <c r="K39" s="1"/>
    </row>
    <row r="40" spans="1:11" s="18" customFormat="1" ht="15">
      <c r="A40" s="48"/>
      <c r="B40" s="51"/>
      <c r="C40" s="19" t="s">
        <v>50</v>
      </c>
      <c r="D40" s="20" t="s">
        <v>51</v>
      </c>
      <c r="E40" s="57"/>
      <c r="F40" s="8"/>
      <c r="G40" s="54"/>
      <c r="H40" s="5"/>
      <c r="I40" s="6"/>
      <c r="J40" s="1"/>
      <c r="K40" s="1"/>
    </row>
    <row r="41" spans="1:11" s="18" customFormat="1" ht="15">
      <c r="A41" s="48"/>
      <c r="B41" s="51"/>
      <c r="C41" s="19" t="s">
        <v>13</v>
      </c>
      <c r="D41" s="20" t="s">
        <v>52</v>
      </c>
      <c r="E41" s="57"/>
      <c r="F41" s="8"/>
      <c r="G41" s="54"/>
      <c r="H41" s="5"/>
      <c r="I41" s="6"/>
      <c r="J41" s="1"/>
      <c r="K41" s="1"/>
    </row>
    <row r="42" spans="1:11" s="27" customFormat="1" ht="15">
      <c r="A42" s="48"/>
      <c r="B42" s="51"/>
      <c r="C42" s="19" t="s">
        <v>53</v>
      </c>
      <c r="D42" s="20" t="s">
        <v>54</v>
      </c>
      <c r="E42" s="57"/>
      <c r="F42" s="4"/>
      <c r="G42" s="54"/>
      <c r="H42" s="5"/>
      <c r="I42" s="6"/>
      <c r="J42" s="1"/>
      <c r="K42" s="1"/>
    </row>
    <row r="43" spans="1:11" s="27" customFormat="1" ht="15">
      <c r="A43" s="48"/>
      <c r="B43" s="51"/>
      <c r="C43" s="19" t="s">
        <v>22</v>
      </c>
      <c r="D43" s="20" t="s">
        <v>55</v>
      </c>
      <c r="E43" s="57"/>
      <c r="F43" s="8"/>
      <c r="G43" s="54"/>
      <c r="H43" s="5"/>
      <c r="I43" s="6"/>
      <c r="J43" s="1"/>
      <c r="K43" s="1"/>
    </row>
    <row r="44" spans="1:11" s="27" customFormat="1" ht="15.75" thickBot="1">
      <c r="A44" s="49"/>
      <c r="B44" s="52"/>
      <c r="C44" s="35" t="s">
        <v>4</v>
      </c>
      <c r="D44" s="24" t="s">
        <v>7</v>
      </c>
      <c r="E44" s="58"/>
      <c r="F44" s="39"/>
      <c r="G44" s="55"/>
      <c r="H44" s="25"/>
      <c r="I44" s="26"/>
      <c r="J44" s="1"/>
      <c r="K44" s="1"/>
    </row>
    <row r="45" spans="1:11" s="23" customFormat="1" ht="15.75" thickTop="1">
      <c r="A45" s="47">
        <v>5</v>
      </c>
      <c r="B45" s="50" t="s">
        <v>10</v>
      </c>
      <c r="C45" s="86" t="s">
        <v>150</v>
      </c>
      <c r="D45" s="91">
        <v>250</v>
      </c>
      <c r="E45" s="89">
        <v>1</v>
      </c>
      <c r="F45" s="87"/>
      <c r="G45" s="53"/>
      <c r="H45" s="97">
        <v>0</v>
      </c>
      <c r="I45" s="40">
        <f>E45*H45</f>
        <v>0</v>
      </c>
      <c r="J45" s="1"/>
      <c r="K45" s="1"/>
    </row>
    <row r="46" spans="1:11" s="23" customFormat="1" ht="15">
      <c r="A46" s="48"/>
      <c r="B46" s="51"/>
      <c r="C46" s="19" t="s">
        <v>56</v>
      </c>
      <c r="D46" s="20" t="s">
        <v>57</v>
      </c>
      <c r="E46" s="56"/>
      <c r="F46" s="7"/>
      <c r="G46" s="54"/>
      <c r="H46" s="5"/>
      <c r="I46" s="6"/>
      <c r="J46" s="1"/>
      <c r="K46" s="1"/>
    </row>
    <row r="47" spans="1:11" s="23" customFormat="1" ht="15">
      <c r="A47" s="48"/>
      <c r="B47" s="51"/>
      <c r="C47" s="19" t="s">
        <v>11</v>
      </c>
      <c r="D47" s="20" t="s">
        <v>58</v>
      </c>
      <c r="E47" s="57"/>
      <c r="F47" s="4"/>
      <c r="G47" s="54"/>
      <c r="H47" s="5"/>
      <c r="I47" s="6"/>
      <c r="J47" s="1"/>
      <c r="K47" s="1"/>
    </row>
    <row r="48" spans="1:11" s="23" customFormat="1" ht="15">
      <c r="A48" s="48"/>
      <c r="B48" s="51"/>
      <c r="C48" s="19" t="s">
        <v>53</v>
      </c>
      <c r="D48" s="20" t="s">
        <v>59</v>
      </c>
      <c r="E48" s="57"/>
      <c r="F48" s="7"/>
      <c r="G48" s="54"/>
      <c r="H48" s="5"/>
      <c r="I48" s="6"/>
      <c r="J48" s="1"/>
      <c r="K48" s="1"/>
    </row>
    <row r="49" spans="1:11" s="37" customFormat="1" ht="15">
      <c r="A49" s="48"/>
      <c r="B49" s="51"/>
      <c r="C49" s="19" t="s">
        <v>60</v>
      </c>
      <c r="D49" s="20" t="s">
        <v>162</v>
      </c>
      <c r="E49" s="57"/>
      <c r="F49" s="7"/>
      <c r="G49" s="54"/>
      <c r="H49" s="5"/>
      <c r="I49" s="6"/>
      <c r="J49" s="1"/>
      <c r="K49" s="1"/>
    </row>
    <row r="50" spans="1:11" s="27" customFormat="1" ht="15">
      <c r="A50" s="48"/>
      <c r="B50" s="51"/>
      <c r="C50" s="19" t="s">
        <v>13</v>
      </c>
      <c r="D50" s="20" t="s">
        <v>61</v>
      </c>
      <c r="E50" s="57"/>
      <c r="F50" s="4"/>
      <c r="G50" s="54"/>
      <c r="H50" s="5"/>
      <c r="I50" s="6"/>
      <c r="J50" s="1"/>
      <c r="K50" s="1"/>
    </row>
    <row r="51" spans="1:11" s="27" customFormat="1" ht="15.75" thickBot="1">
      <c r="A51" s="49"/>
      <c r="B51" s="52"/>
      <c r="C51" s="35" t="s">
        <v>4</v>
      </c>
      <c r="D51" s="24" t="s">
        <v>7</v>
      </c>
      <c r="E51" s="58"/>
      <c r="F51" s="36"/>
      <c r="G51" s="55"/>
      <c r="H51" s="25"/>
      <c r="I51" s="26"/>
      <c r="J51" s="1"/>
      <c r="K51" s="1"/>
    </row>
    <row r="52" spans="1:11" s="23" customFormat="1" ht="15.75" thickTop="1">
      <c r="A52" s="48">
        <v>6</v>
      </c>
      <c r="B52" s="51" t="s">
        <v>10</v>
      </c>
      <c r="C52" s="86" t="s">
        <v>150</v>
      </c>
      <c r="D52" s="88">
        <v>280</v>
      </c>
      <c r="E52" s="89">
        <v>2</v>
      </c>
      <c r="F52" s="87"/>
      <c r="G52" s="54"/>
      <c r="H52" s="96">
        <v>0</v>
      </c>
      <c r="I52" s="28">
        <f>E52*H52</f>
        <v>0</v>
      </c>
      <c r="J52" s="1"/>
      <c r="K52" s="1"/>
    </row>
    <row r="53" spans="1:11" s="23" customFormat="1" ht="15">
      <c r="A53" s="48"/>
      <c r="B53" s="51"/>
      <c r="C53" s="19" t="s">
        <v>56</v>
      </c>
      <c r="D53" s="20" t="s">
        <v>62</v>
      </c>
      <c r="E53" s="56">
        <f>D52*E52</f>
        <v>560</v>
      </c>
      <c r="F53" s="7"/>
      <c r="G53" s="54"/>
      <c r="H53" s="5"/>
      <c r="I53" s="6"/>
      <c r="J53" s="1"/>
      <c r="K53" s="1"/>
    </row>
    <row r="54" spans="1:11" s="23" customFormat="1" ht="15">
      <c r="A54" s="48"/>
      <c r="B54" s="51"/>
      <c r="C54" s="19" t="s">
        <v>63</v>
      </c>
      <c r="D54" s="20" t="s">
        <v>64</v>
      </c>
      <c r="E54" s="57"/>
      <c r="F54" s="4"/>
      <c r="G54" s="54"/>
      <c r="H54" s="5"/>
      <c r="I54" s="6"/>
      <c r="J54" s="1"/>
      <c r="K54" s="1"/>
    </row>
    <row r="55" spans="1:11" s="23" customFormat="1" ht="15">
      <c r="A55" s="48"/>
      <c r="B55" s="51"/>
      <c r="C55" s="19" t="s">
        <v>53</v>
      </c>
      <c r="D55" s="20" t="s">
        <v>65</v>
      </c>
      <c r="E55" s="57"/>
      <c r="F55" s="8"/>
      <c r="G55" s="54"/>
      <c r="H55" s="5"/>
      <c r="I55" s="6"/>
      <c r="J55" s="1"/>
      <c r="K55" s="1"/>
    </row>
    <row r="56" spans="1:11" s="23" customFormat="1" ht="15">
      <c r="A56" s="48"/>
      <c r="B56" s="51"/>
      <c r="C56" s="19" t="s">
        <v>60</v>
      </c>
      <c r="D56" s="20" t="s">
        <v>163</v>
      </c>
      <c r="E56" s="57"/>
      <c r="F56" s="8"/>
      <c r="G56" s="54"/>
      <c r="H56" s="5"/>
      <c r="I56" s="6"/>
      <c r="J56" s="1"/>
      <c r="K56" s="1"/>
    </row>
    <row r="57" spans="1:11" s="23" customFormat="1" ht="15">
      <c r="A57" s="48"/>
      <c r="B57" s="51"/>
      <c r="C57" s="19" t="s">
        <v>13</v>
      </c>
      <c r="D57" s="20" t="s">
        <v>66</v>
      </c>
      <c r="E57" s="57"/>
      <c r="F57" s="8"/>
      <c r="G57" s="54"/>
      <c r="H57" s="5"/>
      <c r="I57" s="6"/>
      <c r="J57" s="1"/>
      <c r="K57" s="1"/>
    </row>
    <row r="58" spans="1:11" s="23" customFormat="1" ht="15.75" thickBot="1">
      <c r="A58" s="67"/>
      <c r="B58" s="68"/>
      <c r="C58" s="33" t="s">
        <v>4</v>
      </c>
      <c r="D58" s="29" t="s">
        <v>7</v>
      </c>
      <c r="E58" s="70"/>
      <c r="F58" s="30"/>
      <c r="G58" s="69"/>
      <c r="H58" s="31"/>
      <c r="I58" s="32"/>
      <c r="J58" s="1"/>
      <c r="K58" s="1"/>
    </row>
    <row r="59" spans="1:11" s="23" customFormat="1" ht="15.75" thickTop="1">
      <c r="A59" s="64">
        <v>7</v>
      </c>
      <c r="B59" s="65" t="s">
        <v>67</v>
      </c>
      <c r="C59" s="86" t="s">
        <v>150</v>
      </c>
      <c r="D59" s="95">
        <v>275</v>
      </c>
      <c r="E59" s="94">
        <v>2</v>
      </c>
      <c r="F59" s="87"/>
      <c r="G59" s="66"/>
      <c r="H59" s="99">
        <v>0</v>
      </c>
      <c r="I59" s="34">
        <f>E59*H59</f>
        <v>0</v>
      </c>
      <c r="J59" s="1"/>
      <c r="K59" s="1"/>
    </row>
    <row r="60" spans="1:11" s="23" customFormat="1" ht="15">
      <c r="A60" s="48"/>
      <c r="B60" s="51"/>
      <c r="C60" s="19" t="s">
        <v>56</v>
      </c>
      <c r="D60" s="20" t="s">
        <v>62</v>
      </c>
      <c r="E60" s="56"/>
      <c r="F60" s="7"/>
      <c r="G60" s="54"/>
      <c r="H60" s="5"/>
      <c r="I60" s="6"/>
      <c r="J60" s="1"/>
      <c r="K60" s="1"/>
    </row>
    <row r="61" spans="1:11" s="23" customFormat="1" ht="15">
      <c r="A61" s="48"/>
      <c r="B61" s="51"/>
      <c r="C61" s="19" t="s">
        <v>6</v>
      </c>
      <c r="D61" s="20" t="s">
        <v>68</v>
      </c>
      <c r="E61" s="57"/>
      <c r="F61" s="4"/>
      <c r="G61" s="54"/>
      <c r="H61" s="5"/>
      <c r="I61" s="6"/>
      <c r="J61" s="1"/>
      <c r="K61" s="1"/>
    </row>
    <row r="62" spans="1:11" s="23" customFormat="1" ht="15">
      <c r="A62" s="48"/>
      <c r="B62" s="51"/>
      <c r="C62" s="19" t="s">
        <v>63</v>
      </c>
      <c r="D62" s="20" t="s">
        <v>69</v>
      </c>
      <c r="E62" s="57"/>
      <c r="F62" s="7"/>
      <c r="G62" s="54"/>
      <c r="H62" s="5"/>
      <c r="I62" s="6"/>
      <c r="J62" s="1"/>
      <c r="K62" s="1"/>
    </row>
    <row r="63" spans="1:11" s="23" customFormat="1" ht="15">
      <c r="A63" s="48"/>
      <c r="B63" s="51"/>
      <c r="C63" s="19" t="s">
        <v>70</v>
      </c>
      <c r="D63" s="20" t="s">
        <v>71</v>
      </c>
      <c r="E63" s="57"/>
      <c r="F63" s="4"/>
      <c r="G63" s="54"/>
      <c r="H63" s="5"/>
      <c r="I63" s="6"/>
      <c r="J63" s="1"/>
      <c r="K63" s="1"/>
    </row>
    <row r="64" spans="1:11" s="23" customFormat="1" ht="15">
      <c r="A64" s="48"/>
      <c r="B64" s="51"/>
      <c r="C64" s="19" t="s">
        <v>72</v>
      </c>
      <c r="D64" s="20" t="s">
        <v>73</v>
      </c>
      <c r="E64" s="63"/>
      <c r="F64" s="4"/>
      <c r="G64" s="54"/>
      <c r="H64" s="5"/>
      <c r="I64" s="6"/>
      <c r="J64" s="1"/>
      <c r="K64" s="1"/>
    </row>
    <row r="65" spans="1:11" s="23" customFormat="1" ht="15">
      <c r="A65" s="48"/>
      <c r="B65" s="51"/>
      <c r="C65" s="19" t="s">
        <v>22</v>
      </c>
      <c r="D65" s="20" t="s">
        <v>74</v>
      </c>
      <c r="E65" s="63"/>
      <c r="F65" s="7"/>
      <c r="G65" s="54"/>
      <c r="H65" s="5"/>
      <c r="I65" s="6"/>
      <c r="J65" s="1"/>
      <c r="K65" s="1"/>
    </row>
    <row r="66" spans="1:11" s="23" customFormat="1" ht="15.75" thickBot="1">
      <c r="A66" s="49"/>
      <c r="B66" s="52"/>
      <c r="C66" s="35" t="s">
        <v>4</v>
      </c>
      <c r="D66" s="24" t="s">
        <v>7</v>
      </c>
      <c r="E66" s="59"/>
      <c r="F66" s="39"/>
      <c r="G66" s="55"/>
      <c r="H66" s="25"/>
      <c r="I66" s="26"/>
      <c r="J66" s="1"/>
      <c r="K66" s="1"/>
    </row>
    <row r="67" spans="1:11" s="27" customFormat="1" ht="15.75" thickTop="1">
      <c r="A67" s="47">
        <v>8</v>
      </c>
      <c r="B67" s="50" t="s">
        <v>75</v>
      </c>
      <c r="C67" s="86" t="s">
        <v>150</v>
      </c>
      <c r="D67" s="91">
        <v>6275</v>
      </c>
      <c r="E67" s="90">
        <v>1</v>
      </c>
      <c r="F67" s="87"/>
      <c r="G67" s="53"/>
      <c r="H67" s="97">
        <v>0</v>
      </c>
      <c r="I67" s="40">
        <f>E67*H67</f>
        <v>0</v>
      </c>
      <c r="J67" s="1"/>
      <c r="K67" s="1"/>
    </row>
    <row r="68" spans="1:11" s="27" customFormat="1" ht="15">
      <c r="A68" s="48"/>
      <c r="B68" s="51"/>
      <c r="C68" s="12" t="s">
        <v>76</v>
      </c>
      <c r="D68" s="13" t="s">
        <v>77</v>
      </c>
      <c r="E68" s="56"/>
      <c r="F68" s="7"/>
      <c r="G68" s="54"/>
      <c r="H68" s="5"/>
      <c r="I68" s="6"/>
      <c r="J68" s="1"/>
      <c r="K68" s="1"/>
    </row>
    <row r="69" spans="1:11" s="27" customFormat="1" ht="15">
      <c r="A69" s="48"/>
      <c r="B69" s="51"/>
      <c r="C69" s="21" t="s">
        <v>78</v>
      </c>
      <c r="D69" s="15" t="s">
        <v>79</v>
      </c>
      <c r="E69" s="63"/>
      <c r="F69" s="8"/>
      <c r="G69" s="54"/>
      <c r="H69" s="5"/>
      <c r="I69" s="6"/>
      <c r="J69" s="1"/>
      <c r="K69" s="1"/>
    </row>
    <row r="70" spans="1:11" s="27" customFormat="1" ht="15">
      <c r="A70" s="48"/>
      <c r="B70" s="51"/>
      <c r="C70" s="22" t="s">
        <v>80</v>
      </c>
      <c r="D70" s="16" t="s">
        <v>81</v>
      </c>
      <c r="E70" s="63"/>
      <c r="F70" s="8"/>
      <c r="G70" s="54"/>
      <c r="H70" s="5"/>
      <c r="I70" s="6"/>
      <c r="J70" s="1"/>
      <c r="K70" s="1"/>
    </row>
    <row r="71" spans="1:11" s="27" customFormat="1" ht="15">
      <c r="A71" s="48"/>
      <c r="B71" s="51"/>
      <c r="C71" s="17" t="s">
        <v>82</v>
      </c>
      <c r="D71" s="13" t="s">
        <v>83</v>
      </c>
      <c r="E71" s="63"/>
      <c r="F71" s="8"/>
      <c r="G71" s="54"/>
      <c r="H71" s="5"/>
      <c r="I71" s="6"/>
      <c r="J71" s="1"/>
      <c r="K71" s="1"/>
    </row>
    <row r="72" spans="1:11" s="27" customFormat="1" ht="15">
      <c r="A72" s="48"/>
      <c r="B72" s="51"/>
      <c r="C72" s="17" t="s">
        <v>84</v>
      </c>
      <c r="D72" s="14" t="s">
        <v>85</v>
      </c>
      <c r="E72" s="63"/>
      <c r="F72" s="8"/>
      <c r="G72" s="54"/>
      <c r="H72" s="5"/>
      <c r="I72" s="6"/>
      <c r="J72" s="1"/>
      <c r="K72" s="1"/>
    </row>
    <row r="73" spans="1:11" s="27" customFormat="1" ht="15">
      <c r="A73" s="48"/>
      <c r="B73" s="51"/>
      <c r="C73" s="17" t="s">
        <v>86</v>
      </c>
      <c r="D73" s="13" t="s">
        <v>87</v>
      </c>
      <c r="E73" s="63"/>
      <c r="F73" s="8"/>
      <c r="G73" s="54"/>
      <c r="H73" s="5"/>
      <c r="I73" s="6"/>
      <c r="J73" s="1"/>
      <c r="K73" s="1"/>
    </row>
    <row r="74" spans="1:11" s="27" customFormat="1" ht="15">
      <c r="A74" s="48"/>
      <c r="B74" s="51"/>
      <c r="C74" s="17" t="s">
        <v>88</v>
      </c>
      <c r="D74" s="41" t="s">
        <v>89</v>
      </c>
      <c r="E74" s="63"/>
      <c r="F74" s="8"/>
      <c r="G74" s="54"/>
      <c r="H74" s="5"/>
      <c r="I74" s="6"/>
      <c r="J74" s="1"/>
      <c r="K74" s="1"/>
    </row>
    <row r="75" spans="1:11" s="27" customFormat="1" ht="15">
      <c r="A75" s="48"/>
      <c r="B75" s="51"/>
      <c r="C75" s="12" t="s">
        <v>90</v>
      </c>
      <c r="D75" s="13" t="s">
        <v>91</v>
      </c>
      <c r="E75" s="63"/>
      <c r="F75" s="7"/>
      <c r="G75" s="54"/>
      <c r="H75" s="5"/>
      <c r="I75" s="6"/>
      <c r="J75" s="1"/>
      <c r="K75" s="1"/>
    </row>
    <row r="76" spans="1:11" s="27" customFormat="1" ht="15">
      <c r="A76" s="48"/>
      <c r="B76" s="51"/>
      <c r="C76" s="21" t="s">
        <v>92</v>
      </c>
      <c r="D76" s="42" t="s">
        <v>93</v>
      </c>
      <c r="E76" s="63"/>
      <c r="F76" s="8"/>
      <c r="G76" s="54"/>
      <c r="H76" s="5"/>
      <c r="I76" s="6"/>
      <c r="J76" s="1"/>
      <c r="K76" s="1"/>
    </row>
    <row r="77" spans="1:11" s="27" customFormat="1" ht="30">
      <c r="A77" s="48"/>
      <c r="B77" s="51"/>
      <c r="C77" s="22" t="s">
        <v>29</v>
      </c>
      <c r="D77" s="16" t="s">
        <v>95</v>
      </c>
      <c r="E77" s="63"/>
      <c r="F77" s="8"/>
      <c r="G77" s="54"/>
      <c r="H77" s="5"/>
      <c r="I77" s="6"/>
      <c r="J77" s="1"/>
      <c r="K77" s="1"/>
    </row>
    <row r="78" spans="1:11" s="27" customFormat="1" ht="45">
      <c r="A78" s="48"/>
      <c r="B78" s="51"/>
      <c r="C78" s="19" t="s">
        <v>60</v>
      </c>
      <c r="D78" s="20" t="s">
        <v>94</v>
      </c>
      <c r="E78" s="63"/>
      <c r="F78" s="8"/>
      <c r="G78" s="54"/>
      <c r="H78" s="5"/>
      <c r="I78" s="6"/>
      <c r="J78" s="1"/>
      <c r="K78" s="1"/>
    </row>
    <row r="79" spans="1:11" s="27" customFormat="1" ht="15">
      <c r="A79" s="48"/>
      <c r="B79" s="51"/>
      <c r="C79" s="22" t="s">
        <v>13</v>
      </c>
      <c r="D79" s="16" t="s">
        <v>96</v>
      </c>
      <c r="E79" s="63"/>
      <c r="F79" s="8"/>
      <c r="G79" s="54"/>
      <c r="H79" s="5"/>
      <c r="I79" s="6"/>
      <c r="J79" s="1"/>
      <c r="K79" s="1"/>
    </row>
    <row r="80" spans="1:11" s="27" customFormat="1" ht="15.75" thickBot="1">
      <c r="A80" s="48"/>
      <c r="B80" s="51"/>
      <c r="C80" s="19" t="s">
        <v>4</v>
      </c>
      <c r="D80" s="20" t="s">
        <v>7</v>
      </c>
      <c r="E80" s="63"/>
      <c r="F80" s="8"/>
      <c r="G80" s="54"/>
      <c r="H80" s="5"/>
      <c r="I80" s="6"/>
      <c r="J80" s="1"/>
      <c r="K80" s="1"/>
    </row>
    <row r="81" spans="1:11" s="27" customFormat="1" ht="15.75" thickTop="1">
      <c r="A81" s="60">
        <v>9</v>
      </c>
      <c r="B81" s="61" t="s">
        <v>46</v>
      </c>
      <c r="C81" s="86" t="s">
        <v>150</v>
      </c>
      <c r="D81" s="93">
        <v>3300</v>
      </c>
      <c r="E81" s="92">
        <v>2</v>
      </c>
      <c r="F81" s="87"/>
      <c r="G81" s="62"/>
      <c r="H81" s="98">
        <v>0</v>
      </c>
      <c r="I81" s="9">
        <f>E81*H81</f>
        <v>0</v>
      </c>
      <c r="J81" s="1"/>
      <c r="K81" s="1"/>
    </row>
    <row r="82" spans="1:11" s="27" customFormat="1" ht="15">
      <c r="A82" s="48"/>
      <c r="B82" s="51"/>
      <c r="C82" s="12" t="s">
        <v>6</v>
      </c>
      <c r="D82" s="13" t="s">
        <v>97</v>
      </c>
      <c r="E82" s="56"/>
      <c r="F82" s="7"/>
      <c r="G82" s="54"/>
      <c r="H82" s="5"/>
      <c r="I82" s="6"/>
      <c r="J82" s="1"/>
      <c r="K82" s="1"/>
    </row>
    <row r="83" spans="1:11" s="27" customFormat="1" ht="15">
      <c r="A83" s="48"/>
      <c r="B83" s="51"/>
      <c r="C83" s="21" t="s">
        <v>48</v>
      </c>
      <c r="D83" s="15" t="s">
        <v>98</v>
      </c>
      <c r="E83" s="63"/>
      <c r="F83" s="8"/>
      <c r="G83" s="54"/>
      <c r="H83" s="5"/>
      <c r="I83" s="6"/>
      <c r="J83" s="1"/>
      <c r="K83" s="1"/>
    </row>
    <row r="84" spans="1:11" s="27" customFormat="1" ht="15">
      <c r="A84" s="48"/>
      <c r="B84" s="51"/>
      <c r="C84" s="22" t="s">
        <v>53</v>
      </c>
      <c r="D84" s="16" t="s">
        <v>99</v>
      </c>
      <c r="E84" s="63"/>
      <c r="F84" s="8"/>
      <c r="G84" s="54"/>
      <c r="H84" s="5"/>
      <c r="I84" s="6"/>
      <c r="J84" s="1"/>
      <c r="K84" s="1"/>
    </row>
    <row r="85" spans="1:11" s="27" customFormat="1" ht="15">
      <c r="A85" s="48"/>
      <c r="B85" s="51"/>
      <c r="C85" s="17" t="s">
        <v>11</v>
      </c>
      <c r="D85" s="13" t="s">
        <v>100</v>
      </c>
      <c r="E85" s="63"/>
      <c r="F85" s="8"/>
      <c r="G85" s="54"/>
      <c r="H85" s="5"/>
      <c r="I85" s="6"/>
      <c r="J85" s="1"/>
      <c r="K85" s="1"/>
    </row>
    <row r="86" spans="1:11" s="27" customFormat="1" ht="15">
      <c r="A86" s="48"/>
      <c r="B86" s="51"/>
      <c r="C86" s="17" t="s">
        <v>13</v>
      </c>
      <c r="D86" s="14" t="s">
        <v>101</v>
      </c>
      <c r="E86" s="63"/>
      <c r="F86" s="8"/>
      <c r="G86" s="54"/>
      <c r="H86" s="5"/>
      <c r="I86" s="6"/>
      <c r="J86" s="1"/>
      <c r="K86" s="1"/>
    </row>
    <row r="87" spans="1:11" s="27" customFormat="1" ht="15">
      <c r="A87" s="48"/>
      <c r="B87" s="51"/>
      <c r="C87" s="12" t="s">
        <v>22</v>
      </c>
      <c r="D87" s="13" t="s">
        <v>102</v>
      </c>
      <c r="E87" s="63"/>
      <c r="F87" s="7"/>
      <c r="G87" s="54"/>
      <c r="H87" s="5"/>
      <c r="I87" s="6"/>
      <c r="J87" s="1"/>
      <c r="K87" s="1"/>
    </row>
    <row r="88" spans="1:11" s="27" customFormat="1" ht="15.75" thickBot="1">
      <c r="A88" s="48"/>
      <c r="B88" s="51"/>
      <c r="C88" s="21" t="s">
        <v>4</v>
      </c>
      <c r="D88" s="15" t="s">
        <v>7</v>
      </c>
      <c r="E88" s="59"/>
      <c r="F88" s="8"/>
      <c r="G88" s="54"/>
      <c r="H88" s="5"/>
      <c r="I88" s="6"/>
      <c r="J88" s="1"/>
      <c r="K88" s="1"/>
    </row>
    <row r="89" spans="1:11" s="27" customFormat="1" ht="15.75" thickTop="1">
      <c r="A89" s="47">
        <v>10</v>
      </c>
      <c r="B89" s="50" t="s">
        <v>103</v>
      </c>
      <c r="C89" s="86" t="s">
        <v>150</v>
      </c>
      <c r="D89" s="91">
        <v>1650</v>
      </c>
      <c r="E89" s="89">
        <v>1</v>
      </c>
      <c r="F89" s="87"/>
      <c r="G89" s="53"/>
      <c r="H89" s="97">
        <v>0</v>
      </c>
      <c r="I89" s="40">
        <f>E89*H89</f>
        <v>0</v>
      </c>
      <c r="J89" s="1"/>
      <c r="K89" s="1"/>
    </row>
    <row r="90" spans="1:11" s="27" customFormat="1" ht="15">
      <c r="A90" s="48"/>
      <c r="B90" s="51"/>
      <c r="C90" s="19" t="s">
        <v>104</v>
      </c>
      <c r="D90" s="20" t="s">
        <v>105</v>
      </c>
      <c r="E90" s="56"/>
      <c r="F90" s="7"/>
      <c r="G90" s="54"/>
      <c r="H90" s="5"/>
      <c r="I90" s="6"/>
      <c r="J90" s="1"/>
      <c r="K90" s="1"/>
    </row>
    <row r="91" spans="1:11" s="27" customFormat="1" ht="15">
      <c r="A91" s="48"/>
      <c r="B91" s="51"/>
      <c r="C91" s="19" t="s">
        <v>48</v>
      </c>
      <c r="D91" s="20" t="s">
        <v>106</v>
      </c>
      <c r="E91" s="57"/>
      <c r="F91" s="4"/>
      <c r="G91" s="54"/>
      <c r="H91" s="5"/>
      <c r="I91" s="6"/>
      <c r="J91" s="1"/>
      <c r="K91" s="1"/>
    </row>
    <row r="92" spans="1:11" s="27" customFormat="1" ht="15">
      <c r="A92" s="48"/>
      <c r="B92" s="51"/>
      <c r="C92" s="19" t="s">
        <v>107</v>
      </c>
      <c r="D92" s="20" t="s">
        <v>108</v>
      </c>
      <c r="E92" s="57"/>
      <c r="F92" s="8"/>
      <c r="G92" s="54"/>
      <c r="H92" s="5"/>
      <c r="I92" s="6"/>
      <c r="J92" s="1"/>
      <c r="K92" s="1"/>
    </row>
    <row r="93" spans="1:11" s="27" customFormat="1" ht="15">
      <c r="A93" s="48"/>
      <c r="B93" s="51"/>
      <c r="C93" s="19" t="s">
        <v>11</v>
      </c>
      <c r="D93" s="20" t="s">
        <v>109</v>
      </c>
      <c r="E93" s="57"/>
      <c r="F93" s="8"/>
      <c r="G93" s="54"/>
      <c r="H93" s="5"/>
      <c r="I93" s="6"/>
      <c r="J93" s="1"/>
      <c r="K93" s="1"/>
    </row>
    <row r="94" spans="1:11" s="27" customFormat="1" ht="15">
      <c r="A94" s="48"/>
      <c r="B94" s="51"/>
      <c r="C94" s="19" t="s">
        <v>110</v>
      </c>
      <c r="D94" s="20" t="s">
        <v>111</v>
      </c>
      <c r="E94" s="57"/>
      <c r="F94" s="4"/>
      <c r="G94" s="54"/>
      <c r="H94" s="5"/>
      <c r="I94" s="6"/>
      <c r="J94" s="1"/>
      <c r="K94" s="1"/>
    </row>
    <row r="95" spans="1:11" s="27" customFormat="1" ht="15">
      <c r="A95" s="48"/>
      <c r="B95" s="51"/>
      <c r="C95" s="19" t="s">
        <v>112</v>
      </c>
      <c r="D95" s="20" t="s">
        <v>113</v>
      </c>
      <c r="E95" s="57"/>
      <c r="F95" s="8"/>
      <c r="G95" s="54"/>
      <c r="H95" s="5"/>
      <c r="I95" s="6"/>
      <c r="J95" s="1"/>
      <c r="K95" s="1"/>
    </row>
    <row r="96" spans="1:11" s="27" customFormat="1" ht="15">
      <c r="A96" s="48"/>
      <c r="B96" s="51"/>
      <c r="C96" s="33" t="s">
        <v>9</v>
      </c>
      <c r="D96" s="29" t="s">
        <v>165</v>
      </c>
      <c r="E96" s="57"/>
      <c r="F96" s="30"/>
      <c r="G96" s="54"/>
      <c r="H96" s="45"/>
      <c r="I96" s="46"/>
      <c r="J96" s="1"/>
      <c r="K96" s="1"/>
    </row>
    <row r="97" spans="1:11" s="27" customFormat="1" ht="15">
      <c r="A97" s="48"/>
      <c r="B97" s="51"/>
      <c r="C97" s="43" t="s">
        <v>13</v>
      </c>
      <c r="D97" s="44" t="s">
        <v>164</v>
      </c>
      <c r="E97" s="57"/>
      <c r="F97" s="38"/>
      <c r="G97" s="54"/>
      <c r="H97" s="45"/>
      <c r="I97" s="46"/>
      <c r="J97" s="1"/>
      <c r="K97" s="1"/>
    </row>
    <row r="98" spans="1:11" s="27" customFormat="1" ht="15.75" thickBot="1">
      <c r="A98" s="49"/>
      <c r="B98" s="52"/>
      <c r="C98" s="35" t="s">
        <v>4</v>
      </c>
      <c r="D98" s="24" t="s">
        <v>120</v>
      </c>
      <c r="E98" s="58"/>
      <c r="F98" s="39"/>
      <c r="G98" s="55"/>
      <c r="H98" s="25"/>
      <c r="I98" s="26"/>
      <c r="J98" s="1"/>
      <c r="K98" s="1"/>
    </row>
    <row r="99" spans="1:11" s="27" customFormat="1" ht="15.75" thickTop="1">
      <c r="A99" s="47">
        <v>11</v>
      </c>
      <c r="B99" s="50" t="s">
        <v>103</v>
      </c>
      <c r="C99" s="86" t="s">
        <v>150</v>
      </c>
      <c r="D99" s="91">
        <v>2475</v>
      </c>
      <c r="E99" s="89">
        <v>1</v>
      </c>
      <c r="F99" s="87"/>
      <c r="G99" s="53"/>
      <c r="H99" s="97">
        <v>0</v>
      </c>
      <c r="I99" s="40">
        <f>E99*H99</f>
        <v>0</v>
      </c>
      <c r="J99" s="1"/>
      <c r="K99" s="1"/>
    </row>
    <row r="100" spans="1:11" s="27" customFormat="1" ht="15">
      <c r="A100" s="48"/>
      <c r="B100" s="51"/>
      <c r="C100" s="19" t="s">
        <v>104</v>
      </c>
      <c r="D100" s="20" t="s">
        <v>114</v>
      </c>
      <c r="E100" s="56"/>
      <c r="F100" s="7"/>
      <c r="G100" s="54"/>
      <c r="H100" s="5"/>
      <c r="I100" s="6"/>
      <c r="J100" s="1"/>
      <c r="K100" s="1"/>
    </row>
    <row r="101" spans="1:11" s="27" customFormat="1" ht="15">
      <c r="A101" s="48"/>
      <c r="B101" s="51"/>
      <c r="C101" s="19" t="s">
        <v>48</v>
      </c>
      <c r="D101" s="20" t="s">
        <v>98</v>
      </c>
      <c r="E101" s="57"/>
      <c r="F101" s="4"/>
      <c r="G101" s="54"/>
      <c r="H101" s="5"/>
      <c r="I101" s="6"/>
      <c r="J101" s="1"/>
      <c r="K101" s="1"/>
    </row>
    <row r="102" spans="1:11" s="27" customFormat="1" ht="15">
      <c r="A102" s="48"/>
      <c r="B102" s="51"/>
      <c r="C102" s="19" t="s">
        <v>107</v>
      </c>
      <c r="D102" s="20" t="s">
        <v>115</v>
      </c>
      <c r="E102" s="57"/>
      <c r="F102" s="7"/>
      <c r="G102" s="54"/>
      <c r="H102" s="5"/>
      <c r="I102" s="6"/>
      <c r="J102" s="1"/>
      <c r="K102" s="1"/>
    </row>
    <row r="103" spans="1:11" s="27" customFormat="1" ht="15">
      <c r="A103" s="48"/>
      <c r="B103" s="51"/>
      <c r="C103" s="19" t="s">
        <v>11</v>
      </c>
      <c r="D103" s="20" t="s">
        <v>116</v>
      </c>
      <c r="E103" s="57"/>
      <c r="F103" s="4"/>
      <c r="G103" s="54"/>
      <c r="H103" s="5"/>
      <c r="I103" s="6"/>
      <c r="J103" s="1"/>
      <c r="K103" s="1"/>
    </row>
    <row r="104" spans="1:11" s="27" customFormat="1" ht="15">
      <c r="A104" s="48"/>
      <c r="B104" s="51"/>
      <c r="C104" s="19" t="s">
        <v>110</v>
      </c>
      <c r="D104" s="20" t="s">
        <v>117</v>
      </c>
      <c r="E104" s="57"/>
      <c r="F104" s="4"/>
      <c r="G104" s="54"/>
      <c r="H104" s="5"/>
      <c r="I104" s="6"/>
      <c r="J104" s="1"/>
      <c r="K104" s="1"/>
    </row>
    <row r="105" spans="1:11" s="27" customFormat="1" ht="15">
      <c r="A105" s="48"/>
      <c r="B105" s="51"/>
      <c r="C105" s="19" t="s">
        <v>112</v>
      </c>
      <c r="D105" s="20" t="s">
        <v>118</v>
      </c>
      <c r="E105" s="57"/>
      <c r="F105" s="7"/>
      <c r="G105" s="54"/>
      <c r="H105" s="5"/>
      <c r="I105" s="6"/>
      <c r="J105" s="1"/>
      <c r="K105" s="1"/>
    </row>
    <row r="106" spans="1:11" s="27" customFormat="1" ht="30">
      <c r="A106" s="48"/>
      <c r="B106" s="51"/>
      <c r="C106" s="19" t="s">
        <v>9</v>
      </c>
      <c r="D106" s="20" t="s">
        <v>166</v>
      </c>
      <c r="E106" s="57"/>
      <c r="F106" s="4"/>
      <c r="G106" s="54"/>
      <c r="H106" s="5"/>
      <c r="I106" s="6"/>
      <c r="J106" s="1"/>
      <c r="K106" s="1"/>
    </row>
    <row r="107" spans="1:11" s="27" customFormat="1" ht="15">
      <c r="A107" s="48"/>
      <c r="B107" s="51"/>
      <c r="C107" s="19" t="s">
        <v>13</v>
      </c>
      <c r="D107" s="20" t="s">
        <v>119</v>
      </c>
      <c r="E107" s="57"/>
      <c r="F107" s="4"/>
      <c r="G107" s="54"/>
      <c r="H107" s="5"/>
      <c r="I107" s="6"/>
      <c r="J107" s="1"/>
      <c r="K107" s="1"/>
    </row>
    <row r="108" spans="1:11" s="27" customFormat="1" ht="15.75" thickBot="1">
      <c r="A108" s="49"/>
      <c r="B108" s="52"/>
      <c r="C108" s="35" t="s">
        <v>4</v>
      </c>
      <c r="D108" s="24" t="s">
        <v>120</v>
      </c>
      <c r="E108" s="58"/>
      <c r="F108" s="36"/>
      <c r="G108" s="55"/>
      <c r="H108" s="25"/>
      <c r="I108" s="26"/>
      <c r="J108" s="1"/>
      <c r="K108" s="1"/>
    </row>
    <row r="109" spans="1:11" s="27" customFormat="1" ht="15.75" thickTop="1">
      <c r="A109" s="47">
        <v>12</v>
      </c>
      <c r="B109" s="50" t="s">
        <v>121</v>
      </c>
      <c r="C109" s="86" t="s">
        <v>150</v>
      </c>
      <c r="D109" s="91">
        <v>320</v>
      </c>
      <c r="E109" s="90">
        <v>3</v>
      </c>
      <c r="F109" s="87"/>
      <c r="G109" s="53"/>
      <c r="H109" s="97">
        <v>0</v>
      </c>
      <c r="I109" s="40">
        <f>E109*H109</f>
        <v>0</v>
      </c>
      <c r="J109" s="1"/>
      <c r="K109" s="1"/>
    </row>
    <row r="110" spans="1:11" s="27" customFormat="1" ht="15">
      <c r="A110" s="48"/>
      <c r="B110" s="51"/>
      <c r="C110" s="19" t="s">
        <v>12</v>
      </c>
      <c r="D110" s="20" t="s">
        <v>122</v>
      </c>
      <c r="E110" s="56"/>
      <c r="F110" s="7"/>
      <c r="G110" s="54"/>
      <c r="H110" s="5"/>
      <c r="I110" s="6"/>
      <c r="J110" s="1"/>
      <c r="K110" s="1"/>
    </row>
    <row r="111" spans="1:11" s="27" customFormat="1" ht="30">
      <c r="A111" s="48"/>
      <c r="B111" s="51"/>
      <c r="C111" s="19" t="s">
        <v>60</v>
      </c>
      <c r="D111" s="20" t="s">
        <v>123</v>
      </c>
      <c r="E111" s="57"/>
      <c r="F111" s="4"/>
      <c r="G111" s="54"/>
      <c r="H111" s="5"/>
      <c r="I111" s="6"/>
      <c r="J111" s="1"/>
      <c r="K111" s="1"/>
    </row>
    <row r="112" spans="1:11" s="27" customFormat="1" ht="15">
      <c r="A112" s="48"/>
      <c r="B112" s="51"/>
      <c r="C112" s="19" t="s">
        <v>13</v>
      </c>
      <c r="D112" s="20" t="s">
        <v>124</v>
      </c>
      <c r="E112" s="57"/>
      <c r="F112" s="8"/>
      <c r="G112" s="54"/>
      <c r="H112" s="5"/>
      <c r="I112" s="6"/>
      <c r="J112" s="1"/>
      <c r="K112" s="1"/>
    </row>
    <row r="113" spans="1:11" s="27" customFormat="1" ht="15">
      <c r="A113" s="48"/>
      <c r="B113" s="51"/>
      <c r="C113" s="19" t="s">
        <v>125</v>
      </c>
      <c r="D113" s="20" t="s">
        <v>126</v>
      </c>
      <c r="E113" s="57"/>
      <c r="F113" s="8"/>
      <c r="G113" s="54"/>
      <c r="H113" s="5"/>
      <c r="I113" s="6"/>
      <c r="J113" s="1"/>
      <c r="K113" s="1"/>
    </row>
    <row r="114" spans="1:11" s="27" customFormat="1" ht="15.75" thickBot="1">
      <c r="A114" s="48"/>
      <c r="B114" s="51"/>
      <c r="C114" s="19" t="s">
        <v>4</v>
      </c>
      <c r="D114" s="20" t="s">
        <v>7</v>
      </c>
      <c r="E114" s="57"/>
      <c r="F114" s="8"/>
      <c r="G114" s="54"/>
      <c r="H114" s="5"/>
      <c r="I114" s="6"/>
      <c r="J114" s="1"/>
      <c r="K114" s="1"/>
    </row>
    <row r="115" spans="1:11" s="27" customFormat="1" ht="15.75" thickTop="1">
      <c r="A115" s="47">
        <v>13</v>
      </c>
      <c r="B115" s="50" t="s">
        <v>127</v>
      </c>
      <c r="C115" s="86" t="s">
        <v>150</v>
      </c>
      <c r="D115" s="91">
        <v>530</v>
      </c>
      <c r="E115" s="90">
        <v>3</v>
      </c>
      <c r="F115" s="87"/>
      <c r="G115" s="53"/>
      <c r="H115" s="97">
        <v>0</v>
      </c>
      <c r="I115" s="40">
        <f>E115*H115</f>
        <v>0</v>
      </c>
      <c r="J115" s="1"/>
      <c r="K115" s="1"/>
    </row>
    <row r="116" spans="1:11" s="27" customFormat="1" ht="15">
      <c r="A116" s="48"/>
      <c r="B116" s="51"/>
      <c r="C116" s="19" t="s">
        <v>14</v>
      </c>
      <c r="D116" s="20" t="s">
        <v>128</v>
      </c>
      <c r="E116" s="56"/>
      <c r="F116" s="7"/>
      <c r="G116" s="54"/>
      <c r="H116" s="5"/>
      <c r="I116" s="6"/>
      <c r="J116" s="1"/>
      <c r="K116" s="1"/>
    </row>
    <row r="117" spans="1:11" s="27" customFormat="1" ht="15">
      <c r="A117" s="48"/>
      <c r="B117" s="51"/>
      <c r="C117" s="19" t="s">
        <v>129</v>
      </c>
      <c r="D117" s="20" t="s">
        <v>130</v>
      </c>
      <c r="E117" s="57"/>
      <c r="F117" s="4"/>
      <c r="G117" s="54"/>
      <c r="H117" s="5"/>
      <c r="I117" s="6"/>
      <c r="J117" s="1"/>
      <c r="K117" s="1"/>
    </row>
    <row r="118" spans="1:11" s="27" customFormat="1" ht="15">
      <c r="A118" s="48"/>
      <c r="B118" s="51"/>
      <c r="C118" s="19" t="s">
        <v>131</v>
      </c>
      <c r="D118" s="20" t="s">
        <v>132</v>
      </c>
      <c r="E118" s="57"/>
      <c r="F118" s="8"/>
      <c r="G118" s="54"/>
      <c r="H118" s="5"/>
      <c r="I118" s="6"/>
      <c r="J118" s="1"/>
      <c r="K118" s="1"/>
    </row>
    <row r="119" spans="1:11" s="27" customFormat="1" ht="15">
      <c r="A119" s="48"/>
      <c r="B119" s="51"/>
      <c r="C119" s="19" t="s">
        <v>133</v>
      </c>
      <c r="D119" s="20" t="s">
        <v>134</v>
      </c>
      <c r="E119" s="57"/>
      <c r="F119" s="8"/>
      <c r="G119" s="54"/>
      <c r="H119" s="5"/>
      <c r="I119" s="6"/>
      <c r="J119" s="1"/>
      <c r="K119" s="1"/>
    </row>
    <row r="120" spans="1:11" s="27" customFormat="1" ht="15">
      <c r="A120" s="48"/>
      <c r="B120" s="51"/>
      <c r="C120" s="19" t="s">
        <v>135</v>
      </c>
      <c r="D120" s="20" t="s">
        <v>136</v>
      </c>
      <c r="E120" s="57"/>
      <c r="F120" s="8"/>
      <c r="G120" s="54"/>
      <c r="H120" s="5"/>
      <c r="I120" s="6"/>
      <c r="J120" s="1"/>
      <c r="K120" s="1"/>
    </row>
    <row r="121" spans="1:11" s="27" customFormat="1" ht="30">
      <c r="A121" s="48"/>
      <c r="B121" s="51"/>
      <c r="C121" s="19" t="s">
        <v>60</v>
      </c>
      <c r="D121" s="20" t="s">
        <v>167</v>
      </c>
      <c r="E121" s="57"/>
      <c r="F121" s="8"/>
      <c r="G121" s="54"/>
      <c r="H121" s="5"/>
      <c r="I121" s="6"/>
      <c r="J121" s="1"/>
      <c r="K121" s="1"/>
    </row>
    <row r="122" spans="1:11" s="27" customFormat="1" ht="15.75" thickBot="1">
      <c r="A122" s="49"/>
      <c r="B122" s="52"/>
      <c r="C122" s="35" t="s">
        <v>4</v>
      </c>
      <c r="D122" s="24" t="s">
        <v>7</v>
      </c>
      <c r="E122" s="58"/>
      <c r="F122" s="39"/>
      <c r="G122" s="55"/>
      <c r="H122" s="25"/>
      <c r="I122" s="26"/>
      <c r="J122" s="1"/>
      <c r="K122" s="1"/>
    </row>
    <row r="123" spans="1:11" s="27" customFormat="1" ht="15.75" thickTop="1">
      <c r="A123" s="48">
        <v>14</v>
      </c>
      <c r="B123" s="51" t="s">
        <v>137</v>
      </c>
      <c r="C123" s="86" t="s">
        <v>150</v>
      </c>
      <c r="D123" s="88">
        <v>3300</v>
      </c>
      <c r="E123" s="89">
        <v>2</v>
      </c>
      <c r="F123" s="87"/>
      <c r="G123" s="54"/>
      <c r="H123" s="96">
        <v>0</v>
      </c>
      <c r="I123" s="28">
        <f>E123*H123</f>
        <v>0</v>
      </c>
      <c r="J123" s="1"/>
      <c r="K123" s="1"/>
    </row>
    <row r="124" spans="1:11" s="27" customFormat="1" ht="15">
      <c r="A124" s="48"/>
      <c r="B124" s="51"/>
      <c r="C124" s="19" t="s">
        <v>8</v>
      </c>
      <c r="D124" s="20" t="s">
        <v>138</v>
      </c>
      <c r="E124" s="56"/>
      <c r="F124" s="7"/>
      <c r="G124" s="54"/>
      <c r="H124" s="5"/>
      <c r="I124" s="6"/>
      <c r="J124" s="1"/>
      <c r="K124" s="1"/>
    </row>
    <row r="125" spans="1:11" s="27" customFormat="1" ht="15">
      <c r="A125" s="48"/>
      <c r="B125" s="51"/>
      <c r="C125" s="19" t="s">
        <v>139</v>
      </c>
      <c r="D125" s="20" t="s">
        <v>140</v>
      </c>
      <c r="E125" s="57"/>
      <c r="F125" s="4"/>
      <c r="G125" s="54"/>
      <c r="H125" s="5"/>
      <c r="I125" s="6"/>
      <c r="J125" s="1"/>
      <c r="K125" s="1"/>
    </row>
    <row r="126" spans="1:11" s="27" customFormat="1" ht="15">
      <c r="A126" s="48"/>
      <c r="B126" s="51"/>
      <c r="C126" s="19" t="s">
        <v>60</v>
      </c>
      <c r="D126" s="20" t="s">
        <v>141</v>
      </c>
      <c r="E126" s="57"/>
      <c r="F126" s="7"/>
      <c r="G126" s="54"/>
      <c r="H126" s="5"/>
      <c r="I126" s="6"/>
      <c r="J126" s="1"/>
      <c r="K126" s="1"/>
    </row>
    <row r="127" spans="1:11" s="27" customFormat="1" ht="15">
      <c r="A127" s="48"/>
      <c r="B127" s="51"/>
      <c r="C127" s="19" t="s">
        <v>143</v>
      </c>
      <c r="D127" s="20" t="s">
        <v>142</v>
      </c>
      <c r="E127" s="57"/>
      <c r="F127" s="4"/>
      <c r="G127" s="54"/>
      <c r="H127" s="5"/>
      <c r="I127" s="6"/>
      <c r="J127" s="1"/>
      <c r="K127" s="1"/>
    </row>
    <row r="128" spans="1:11" s="27" customFormat="1" ht="15.75" thickBot="1">
      <c r="A128" s="49"/>
      <c r="B128" s="52"/>
      <c r="C128" s="35" t="s">
        <v>4</v>
      </c>
      <c r="D128" s="24" t="s">
        <v>144</v>
      </c>
      <c r="E128" s="59"/>
      <c r="F128" s="39"/>
      <c r="G128" s="55"/>
      <c r="H128" s="25"/>
      <c r="I128" s="26"/>
      <c r="J128" s="1"/>
      <c r="K128" s="1"/>
    </row>
    <row r="129" spans="1:9" ht="15.75" thickTop="1">
      <c r="A129" s="100" t="s">
        <v>151</v>
      </c>
      <c r="B129" s="101"/>
      <c r="C129" s="101"/>
      <c r="D129" s="102">
        <f>SUM(D123*E123+D115*E115+D109*E109+D99*E99+D89*E89+D81*E81+D67*E67+D59*E59+D52*E52+D45*E45+D37*E37+D32*E32+D20*E20+D8*E8)</f>
        <v>93800</v>
      </c>
      <c r="E129" s="103"/>
      <c r="F129" s="103"/>
      <c r="G129" s="103"/>
      <c r="H129" s="104"/>
      <c r="I129" s="105">
        <f>SUM(I8:I128)</f>
        <v>0</v>
      </c>
    </row>
    <row r="130" spans="1:9" ht="15.75" thickBot="1">
      <c r="A130" s="106" t="s">
        <v>152</v>
      </c>
      <c r="B130" s="107"/>
      <c r="C130" s="107"/>
      <c r="D130" s="108">
        <f>SUM(D129*1.21)</f>
        <v>113498</v>
      </c>
      <c r="E130" s="109"/>
      <c r="F130" s="109"/>
      <c r="G130" s="109"/>
      <c r="H130" s="110"/>
      <c r="I130" s="111">
        <f>SUM(I129*1.21)</f>
        <v>0</v>
      </c>
    </row>
    <row r="136" s="37" customFormat="1" ht="14.25"/>
    <row r="137" spans="6:8" ht="14.25">
      <c r="F137" s="37"/>
      <c r="G137" s="37"/>
      <c r="H137" s="37"/>
    </row>
    <row r="138" spans="6:8" ht="14.25">
      <c r="F138" s="37"/>
      <c r="G138" s="37"/>
      <c r="H138" s="37"/>
    </row>
    <row r="140" spans="7:8" ht="15">
      <c r="G140" s="112" t="s">
        <v>153</v>
      </c>
      <c r="H140" s="37"/>
    </row>
    <row r="141" spans="7:8" ht="15">
      <c r="G141" s="112" t="s">
        <v>154</v>
      </c>
      <c r="H141" s="37"/>
    </row>
  </sheetData>
  <mergeCells count="67">
    <mergeCell ref="A129:C129"/>
    <mergeCell ref="E129:H129"/>
    <mergeCell ref="A130:C130"/>
    <mergeCell ref="E130:H130"/>
    <mergeCell ref="G89:G98"/>
    <mergeCell ref="E90:E98"/>
    <mergeCell ref="G6:G7"/>
    <mergeCell ref="A89:A98"/>
    <mergeCell ref="B89:B98"/>
    <mergeCell ref="A45:A51"/>
    <mergeCell ref="B45:B51"/>
    <mergeCell ref="G45:G51"/>
    <mergeCell ref="E46:E51"/>
    <mergeCell ref="A52:A58"/>
    <mergeCell ref="B52:B58"/>
    <mergeCell ref="G52:G58"/>
    <mergeCell ref="E53:E58"/>
    <mergeCell ref="A67:A80"/>
    <mergeCell ref="A81:A88"/>
    <mergeCell ref="B81:B88"/>
    <mergeCell ref="G81:G88"/>
    <mergeCell ref="E82:E88"/>
    <mergeCell ref="I6:I7"/>
    <mergeCell ref="H6:H7"/>
    <mergeCell ref="E9:E19"/>
    <mergeCell ref="G37:G44"/>
    <mergeCell ref="E38:E44"/>
    <mergeCell ref="G32:G36"/>
    <mergeCell ref="E33:E36"/>
    <mergeCell ref="B67:B80"/>
    <mergeCell ref="G67:G80"/>
    <mergeCell ref="E68:E80"/>
    <mergeCell ref="B59:B66"/>
    <mergeCell ref="A6:A7"/>
    <mergeCell ref="C6:D6"/>
    <mergeCell ref="E6:E7"/>
    <mergeCell ref="F6:F7"/>
    <mergeCell ref="A8:A19"/>
    <mergeCell ref="B8:B19"/>
    <mergeCell ref="G8:G19"/>
    <mergeCell ref="A37:A44"/>
    <mergeCell ref="B37:B44"/>
    <mergeCell ref="A32:A36"/>
    <mergeCell ref="B32:B36"/>
    <mergeCell ref="A20:A31"/>
    <mergeCell ref="B20:B31"/>
    <mergeCell ref="G20:G31"/>
    <mergeCell ref="E21:E31"/>
    <mergeCell ref="A59:A66"/>
    <mergeCell ref="G59:G66"/>
    <mergeCell ref="E60:E66"/>
    <mergeCell ref="A99:A108"/>
    <mergeCell ref="B99:B108"/>
    <mergeCell ref="G99:G108"/>
    <mergeCell ref="E100:E108"/>
    <mergeCell ref="A109:A114"/>
    <mergeCell ref="B109:B114"/>
    <mergeCell ref="G109:G114"/>
    <mergeCell ref="E110:E114"/>
    <mergeCell ref="A115:A122"/>
    <mergeCell ref="B115:B122"/>
    <mergeCell ref="G115:G122"/>
    <mergeCell ref="E116:E122"/>
    <mergeCell ref="A123:A128"/>
    <mergeCell ref="B123:B128"/>
    <mergeCell ref="G123:G128"/>
    <mergeCell ref="E124:E128"/>
  </mergeCells>
  <printOptions/>
  <pageMargins left="0.2362204724409449" right="0.2362204724409449" top="0.7480314960629921" bottom="0.7480314960629921" header="0" footer="0"/>
  <pageSetup fitToHeight="0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Novakova</dc:creator>
  <cp:keywords/>
  <dc:description/>
  <cp:lastModifiedBy>smolova</cp:lastModifiedBy>
  <cp:lastPrinted>2023-06-28T07:37:18Z</cp:lastPrinted>
  <dcterms:created xsi:type="dcterms:W3CDTF">2020-11-16T14:38:57Z</dcterms:created>
  <dcterms:modified xsi:type="dcterms:W3CDTF">2023-06-30T13:07:58Z</dcterms:modified>
  <cp:category/>
  <cp:version/>
  <cp:contentType/>
  <cp:contentStatus/>
</cp:coreProperties>
</file>