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IT příslušenství_AV_tiskáren_mimo režim\Dodávka IT příslušenství a válců k tiskárně\"/>
    </mc:Choice>
  </mc:AlternateContent>
  <xr:revisionPtr revIDLastSave="0" documentId="13_ncr:1_{3EAD13B1-CF85-4866-B547-7F07E0AB68A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24" i="1" l="1"/>
  <c r="J16" i="1"/>
  <c r="J14" i="1"/>
  <c r="J12" i="1"/>
  <c r="J10" i="1"/>
  <c r="J8" i="1"/>
  <c r="D31" i="1"/>
  <c r="D32" i="1" s="1"/>
  <c r="J31" i="1" l="1"/>
  <c r="J32" i="1" s="1"/>
</calcChain>
</file>

<file path=xl/sharedStrings.xml><?xml version="1.0" encoding="utf-8"?>
<sst xmlns="http://schemas.openxmlformats.org/spreadsheetml/2006/main" count="66" uniqueCount="54">
  <si>
    <t>KUSY</t>
  </si>
  <si>
    <t>Č.</t>
  </si>
  <si>
    <t>NÁZEV</t>
  </si>
  <si>
    <t>PARAMETR</t>
  </si>
  <si>
    <t>Záruka</t>
  </si>
  <si>
    <t>Nabídková cena celkem v Kč bez DPH</t>
  </si>
  <si>
    <t>min. 24 měs.</t>
  </si>
  <si>
    <t>Dosah</t>
  </si>
  <si>
    <t>Zobrazovací válec</t>
  </si>
  <si>
    <t>Kompatibilita</t>
  </si>
  <si>
    <t>Typ modulu/ formát</t>
  </si>
  <si>
    <t>Konektor</t>
  </si>
  <si>
    <t>Vlnová délka</t>
  </si>
  <si>
    <t>1300-1310nm</t>
  </si>
  <si>
    <t>Pro vlákno</t>
  </si>
  <si>
    <t>SM</t>
  </si>
  <si>
    <t>optický</t>
  </si>
  <si>
    <t>min. 36 měs.</t>
  </si>
  <si>
    <t>Patchkabel</t>
  </si>
  <si>
    <t>Typ</t>
  </si>
  <si>
    <t>Vlákno</t>
  </si>
  <si>
    <t>SM OS1/OS2 9/125</t>
  </si>
  <si>
    <t>Konektory</t>
  </si>
  <si>
    <t>LC/PC-LC/PC</t>
  </si>
  <si>
    <t>Délka</t>
  </si>
  <si>
    <t>Barva</t>
  </si>
  <si>
    <t>žlutá</t>
  </si>
  <si>
    <t>pro tiskárnu Canon C3525i</t>
  </si>
  <si>
    <r>
      <t xml:space="preserve">žlutá, min. 65000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</si>
  <si>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min. 65000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</si>
  <si>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min. 65000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</si>
  <si>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min. 73000 stran, </t>
    </r>
    <r>
      <rPr>
        <b/>
        <sz val="11"/>
        <color rgb="FF000000"/>
        <rFont val="Calibri"/>
        <family val="2"/>
        <charset val="238"/>
      </rPr>
      <t>originální</t>
    </r>
  </si>
  <si>
    <t>Takto podbarvená pole dodavatel povinně vyplní</t>
  </si>
  <si>
    <t>Zadavatel stanovuje tyto minimální technické požadavky:</t>
  </si>
  <si>
    <t>POŽADOVANÉ PARAMETRY</t>
  </si>
  <si>
    <t>KONKRÉTNÍ PARAMETRY NABÍZENÉHO ZAŘÍZENÍ, příp. SPLNĚNÍ ANO/NE</t>
  </si>
  <si>
    <t>typ/model vedoucí k idetifikaci nabízeného řešení (např. part number, katalogové číslo, apod.)</t>
  </si>
  <si>
    <t>Nabídková cena za ks v Kč bez DPH</t>
  </si>
  <si>
    <t>POPIS, PŘEDPOKLÁDANÁ HODNOTA V KČ BEZ DPH</t>
  </si>
  <si>
    <t>ČÍSLO OBJ. UJF</t>
  </si>
  <si>
    <t>23100256
ÚŘ/THS</t>
  </si>
  <si>
    <t>23100268
ÚŘ</t>
  </si>
  <si>
    <t>Celková cena v Kč bez DPH</t>
  </si>
  <si>
    <t>Celková cena v Kč včetně DPH</t>
  </si>
  <si>
    <t>__________________________________________</t>
  </si>
  <si>
    <t>podpis oprávněné osoby dodavatele</t>
  </si>
  <si>
    <t>Příloha ke kupní smlouvě - Technická specifikace k VZ "Dodávka IT příslušenství a válců k tiskárně"</t>
  </si>
  <si>
    <t>Transceiver</t>
  </si>
  <si>
    <t>Cisco</t>
  </si>
  <si>
    <t>SFP+ (10 Gbps)</t>
  </si>
  <si>
    <t>10 km</t>
  </si>
  <si>
    <t>LC</t>
  </si>
  <si>
    <t>Předpokládaná hodnota za ks</t>
  </si>
  <si>
    <t>min.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</si>
</sst>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</cellStyleXfs>
  <cellXfs count="98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3" xfId="0" applyFont="1" applyFill="1" applyBorder="1"/>
    <xf numFmtId="3" fontId="3" fillId="0" borderId="1" xfId="0" applyNumberFormat="1" applyFont="1" applyBorder="1"/>
    <xf numFmtId="0" fontId="3" fillId="2" borderId="6" xfId="0" applyFont="1" applyFill="1" applyBorder="1"/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164" fontId="5" fillId="5" borderId="10" xfId="0" applyNumberFormat="1" applyFont="1" applyFill="1" applyBorder="1" applyAlignment="1"/>
    <xf numFmtId="0" fontId="5" fillId="5" borderId="12" xfId="0" applyFont="1" applyFill="1" applyBorder="1" applyAlignment="1">
      <alignment horizontal="center" vertical="center" wrapText="1"/>
    </xf>
    <xf numFmtId="0" fontId="9" fillId="0" borderId="14" xfId="0" applyFont="1" applyBorder="1" applyAlignment="1"/>
    <xf numFmtId="0" fontId="9" fillId="0" borderId="14" xfId="0" applyFont="1" applyBorder="1" applyAlignment="1">
      <alignment wrapText="1"/>
    </xf>
    <xf numFmtId="164" fontId="10" fillId="8" borderId="16" xfId="0" applyNumberFormat="1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top"/>
    </xf>
    <xf numFmtId="0" fontId="7" fillId="0" borderId="22" xfId="0" applyFont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3" fillId="2" borderId="22" xfId="0" applyFont="1" applyFill="1" applyBorder="1"/>
    <xf numFmtId="3" fontId="3" fillId="0" borderId="24" xfId="0" applyNumberFormat="1" applyFont="1" applyBorder="1"/>
    <xf numFmtId="0" fontId="7" fillId="3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6" fontId="10" fillId="4" borderId="5" xfId="0" applyNumberFormat="1" applyFont="1" applyFill="1" applyBorder="1" applyAlignment="1">
      <alignment horizontal="center" vertical="center" wrapText="1"/>
    </xf>
    <xf numFmtId="6" fontId="10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Fill="1"/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12" fillId="0" borderId="0" xfId="0" applyFont="1" applyAlignment="1"/>
    <xf numFmtId="0" fontId="5" fillId="10" borderId="29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vertical="center"/>
    </xf>
    <xf numFmtId="0" fontId="5" fillId="10" borderId="31" xfId="0" applyFont="1" applyFill="1" applyBorder="1" applyAlignment="1">
      <alignment horizontal="center" vertical="center"/>
    </xf>
    <xf numFmtId="0" fontId="13" fillId="10" borderId="32" xfId="0" applyFont="1" applyFill="1" applyBorder="1" applyAlignment="1">
      <alignment vertical="center"/>
    </xf>
    <xf numFmtId="0" fontId="14" fillId="10" borderId="33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/>
    </xf>
    <xf numFmtId="0" fontId="5" fillId="10" borderId="36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vertical="center"/>
    </xf>
    <xf numFmtId="0" fontId="5" fillId="10" borderId="7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164" fontId="7" fillId="11" borderId="27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9" xfId="0" applyFont="1" applyFill="1" applyBorder="1" applyAlignment="1">
      <alignment horizontal="center" vertical="center" wrapText="1"/>
    </xf>
    <xf numFmtId="164" fontId="14" fillId="13" borderId="9" xfId="0" applyNumberFormat="1" applyFont="1" applyFill="1" applyBorder="1" applyAlignment="1">
      <alignment horizontal="center" wrapText="1"/>
    </xf>
    <xf numFmtId="164" fontId="10" fillId="12" borderId="42" xfId="0" applyNumberFormat="1" applyFont="1" applyFill="1" applyBorder="1" applyAlignment="1">
      <alignment horizontal="center" vertical="center" wrapText="1"/>
    </xf>
    <xf numFmtId="164" fontId="10" fillId="12" borderId="43" xfId="0" applyNumberFormat="1" applyFont="1" applyFill="1" applyBorder="1" applyAlignment="1">
      <alignment horizontal="center" vertical="center" wrapText="1"/>
    </xf>
    <xf numFmtId="164" fontId="10" fillId="12" borderId="44" xfId="0" applyNumberFormat="1" applyFont="1" applyFill="1" applyBorder="1" applyAlignment="1">
      <alignment horizontal="center" vertical="center" wrapText="1"/>
    </xf>
    <xf numFmtId="164" fontId="7" fillId="12" borderId="45" xfId="0" applyNumberFormat="1" applyFont="1" applyFill="1" applyBorder="1" applyAlignment="1">
      <alignment horizontal="center" vertical="center" wrapText="1"/>
    </xf>
    <xf numFmtId="0" fontId="9" fillId="12" borderId="46" xfId="0" applyFont="1" applyFill="1" applyBorder="1" applyAlignment="1">
      <alignment horizontal="center" vertical="center" wrapText="1"/>
    </xf>
    <xf numFmtId="0" fontId="9" fillId="12" borderId="41" xfId="0" applyFont="1" applyFill="1" applyBorder="1" applyAlignment="1">
      <alignment horizontal="center" vertical="center" wrapText="1"/>
    </xf>
    <xf numFmtId="0" fontId="9" fillId="12" borderId="47" xfId="0" applyFont="1" applyFill="1" applyBorder="1" applyAlignment="1">
      <alignment horizontal="center" vertical="center" wrapText="1"/>
    </xf>
    <xf numFmtId="164" fontId="7" fillId="12" borderId="48" xfId="0" applyNumberFormat="1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/>
    <xf numFmtId="0" fontId="7" fillId="3" borderId="49" xfId="0" applyFont="1" applyFill="1" applyBorder="1" applyAlignment="1">
      <alignment horizontal="center" vertical="center" wrapText="1"/>
    </xf>
    <xf numFmtId="164" fontId="7" fillId="11" borderId="6" xfId="0" applyNumberFormat="1" applyFont="1" applyFill="1" applyBorder="1" applyAlignment="1">
      <alignment horizontal="center" vertical="center"/>
    </xf>
    <xf numFmtId="164" fontId="5" fillId="5" borderId="50" xfId="0" applyNumberFormat="1" applyFont="1" applyFill="1" applyBorder="1" applyAlignment="1"/>
    <xf numFmtId="3" fontId="3" fillId="0" borderId="24" xfId="0" applyNumberFormat="1" applyFont="1" applyBorder="1" applyAlignment="1">
      <alignment horizontal="center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64" fontId="7" fillId="0" borderId="56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3" fontId="3" fillId="0" borderId="58" xfId="0" applyNumberFormat="1" applyFont="1" applyBorder="1"/>
    <xf numFmtId="0" fontId="3" fillId="0" borderId="59" xfId="0" applyFont="1" applyBorder="1" applyAlignment="1">
      <alignment horizontal="center" vertical="center"/>
    </xf>
    <xf numFmtId="3" fontId="3" fillId="0" borderId="60" xfId="0" applyNumberFormat="1" applyFont="1" applyBorder="1"/>
    <xf numFmtId="164" fontId="7" fillId="0" borderId="52" xfId="0" applyNumberFormat="1" applyFont="1" applyBorder="1" applyAlignment="1">
      <alignment horizontal="center" vertical="center"/>
    </xf>
    <xf numFmtId="0" fontId="3" fillId="9" borderId="3" xfId="0" applyFont="1" applyFill="1" applyBorder="1"/>
    <xf numFmtId="0" fontId="7" fillId="0" borderId="0" xfId="0" applyFont="1" applyAlignment="1">
      <alignment vertical="center"/>
    </xf>
    <xf numFmtId="0" fontId="3" fillId="10" borderId="21" xfId="0" applyFont="1" applyFill="1" applyBorder="1" applyAlignment="1">
      <alignment vertical="center"/>
    </xf>
    <xf numFmtId="164" fontId="7" fillId="7" borderId="12" xfId="0" applyNumberFormat="1" applyFont="1" applyFill="1" applyBorder="1" applyAlignment="1">
      <alignment horizontal="center"/>
    </xf>
    <xf numFmtId="164" fontId="7" fillId="0" borderId="52" xfId="0" applyNumberFormat="1" applyFont="1" applyBorder="1" applyAlignment="1">
      <alignment horizontal="center"/>
    </xf>
    <xf numFmtId="0" fontId="15" fillId="0" borderId="0" xfId="1" applyFont="1" applyAlignment="1"/>
    <xf numFmtId="0" fontId="3" fillId="6" borderId="14" xfId="0" applyFont="1" applyFill="1" applyBorder="1" applyAlignment="1">
      <alignment vertical="center"/>
    </xf>
    <xf numFmtId="3" fontId="3" fillId="0" borderId="17" xfId="0" applyNumberFormat="1" applyFont="1" applyBorder="1" applyAlignment="1">
      <alignment horizontal="center"/>
    </xf>
    <xf numFmtId="3" fontId="3" fillId="0" borderId="54" xfId="0" applyNumberFormat="1" applyFont="1" applyBorder="1"/>
    <xf numFmtId="0" fontId="15" fillId="0" borderId="0" xfId="1" applyFont="1"/>
    <xf numFmtId="164" fontId="7" fillId="12" borderId="40" xfId="0" applyNumberFormat="1" applyFont="1" applyFill="1" applyBorder="1" applyAlignment="1">
      <alignment horizontal="center" vertical="center" wrapText="1"/>
    </xf>
    <xf numFmtId="164" fontId="7" fillId="12" borderId="41" xfId="0" applyNumberFormat="1" applyFont="1" applyFill="1" applyBorder="1" applyAlignment="1">
      <alignment horizontal="center" vertical="center" wrapText="1"/>
    </xf>
    <xf numFmtId="164" fontId="7" fillId="12" borderId="8" xfId="0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vertical="center"/>
    </xf>
  </cellXfs>
  <cellStyles count="4">
    <cellStyle name="Hypertextový odkaz" xfId="1" builtinId="8"/>
    <cellStyle name="Normální" xfId="0" builtinId="0"/>
    <cellStyle name="Normální 2" xfId="2" xr:uid="{97AC5F40-5923-4A99-8621-EF56E2E7D5DD}"/>
    <cellStyle name="Normální 5" xfId="3" xr:uid="{8A2173FB-D358-4859-8F2A-55976F064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3"/>
  <sheetViews>
    <sheetView showGridLines="0" tabSelected="1" zoomScale="85" zoomScaleNormal="85" workbookViewId="0">
      <selection activeCell="G35" sqref="G35"/>
    </sheetView>
  </sheetViews>
  <sheetFormatPr defaultColWidth="12.625" defaultRowHeight="15" customHeight="1" x14ac:dyDescent="0.25"/>
  <cols>
    <col min="1" max="1" width="4.25" style="40" customWidth="1"/>
    <col min="2" max="2" width="12.5" style="40" customWidth="1"/>
    <col min="3" max="3" width="34.75" style="40" customWidth="1"/>
    <col min="4" max="4" width="52.25" style="40" customWidth="1"/>
    <col min="5" max="5" width="11.75" style="40" customWidth="1"/>
    <col min="6" max="6" width="12.75" style="40" customWidth="1"/>
    <col min="7" max="7" width="23.5" style="40" customWidth="1"/>
    <col min="8" max="8" width="21.25" style="40" customWidth="1"/>
    <col min="9" max="9" width="13.625" style="40" customWidth="1"/>
    <col min="10" max="10" width="14.5" style="40" customWidth="1"/>
    <col min="11" max="13" width="7.625" style="40" customWidth="1"/>
    <col min="14" max="16384" width="12.625" style="40"/>
  </cols>
  <sheetData>
    <row r="1" spans="1:13" ht="23.25" x14ac:dyDescent="0.35">
      <c r="A1" s="39" t="s">
        <v>46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41"/>
      <c r="B2" s="3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3">
      <c r="A3" s="84"/>
      <c r="B3" s="42" t="s">
        <v>32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6.5" thickBot="1" x14ac:dyDescent="0.3">
      <c r="A5" s="85" t="s">
        <v>33</v>
      </c>
      <c r="B5" s="38"/>
      <c r="I5" s="1"/>
      <c r="J5" s="1"/>
      <c r="K5" s="1"/>
      <c r="L5" s="1"/>
      <c r="M5" s="1"/>
    </row>
    <row r="6" spans="1:13" ht="15" customHeight="1" x14ac:dyDescent="0.25">
      <c r="A6" s="43" t="s">
        <v>1</v>
      </c>
      <c r="B6" s="44"/>
      <c r="C6" s="45" t="s">
        <v>34</v>
      </c>
      <c r="D6" s="46"/>
      <c r="E6" s="47" t="s">
        <v>39</v>
      </c>
      <c r="F6" s="47" t="s">
        <v>0</v>
      </c>
      <c r="G6" s="48" t="s">
        <v>35</v>
      </c>
      <c r="H6" s="48" t="s">
        <v>36</v>
      </c>
      <c r="I6" s="48" t="s">
        <v>37</v>
      </c>
      <c r="J6" s="49" t="s">
        <v>5</v>
      </c>
      <c r="K6" s="1"/>
      <c r="L6" s="1"/>
      <c r="M6" s="1"/>
    </row>
    <row r="7" spans="1:13" ht="46.5" customHeight="1" thickBot="1" x14ac:dyDescent="0.3">
      <c r="A7" s="50"/>
      <c r="B7" s="51" t="s">
        <v>2</v>
      </c>
      <c r="C7" s="52" t="s">
        <v>3</v>
      </c>
      <c r="D7" s="52" t="s">
        <v>38</v>
      </c>
      <c r="E7" s="53"/>
      <c r="F7" s="86"/>
      <c r="G7" s="53"/>
      <c r="H7" s="54"/>
      <c r="I7" s="55"/>
      <c r="J7" s="56"/>
      <c r="K7" s="1"/>
      <c r="L7" s="1"/>
      <c r="M7" s="1"/>
    </row>
    <row r="8" spans="1:13" ht="15.75" customHeight="1" thickTop="1" x14ac:dyDescent="0.25">
      <c r="A8" s="75">
        <v>1</v>
      </c>
      <c r="B8" s="32" t="s">
        <v>8</v>
      </c>
      <c r="C8" s="9" t="s">
        <v>52</v>
      </c>
      <c r="D8" s="9">
        <v>2850</v>
      </c>
      <c r="E8" s="35" t="s">
        <v>40</v>
      </c>
      <c r="F8" s="10">
        <v>1</v>
      </c>
      <c r="G8" s="10"/>
      <c r="H8" s="10"/>
      <c r="I8" s="87">
        <v>0</v>
      </c>
      <c r="J8" s="88">
        <f>SUM(I8*F8)</f>
        <v>0</v>
      </c>
      <c r="K8" s="89"/>
    </row>
    <row r="9" spans="1:13" ht="44.25" customHeight="1" thickBot="1" x14ac:dyDescent="0.3">
      <c r="A9" s="76"/>
      <c r="B9" s="33"/>
      <c r="C9" s="11" t="s">
        <v>27</v>
      </c>
      <c r="D9" s="12" t="s">
        <v>31</v>
      </c>
      <c r="E9" s="36"/>
      <c r="F9" s="13"/>
      <c r="G9" s="90"/>
      <c r="H9" s="14"/>
      <c r="I9" s="91"/>
      <c r="J9" s="92"/>
    </row>
    <row r="10" spans="1:13" ht="15.75" customHeight="1" thickTop="1" x14ac:dyDescent="0.25">
      <c r="A10" s="75">
        <v>2</v>
      </c>
      <c r="B10" s="32" t="s">
        <v>8</v>
      </c>
      <c r="C10" s="9" t="s">
        <v>52</v>
      </c>
      <c r="D10" s="9">
        <v>2850</v>
      </c>
      <c r="E10" s="36"/>
      <c r="F10" s="10">
        <v>1</v>
      </c>
      <c r="G10" s="10"/>
      <c r="H10" s="10"/>
      <c r="I10" s="87">
        <v>0</v>
      </c>
      <c r="J10" s="88">
        <f>SUM(I10*F10)</f>
        <v>0</v>
      </c>
      <c r="K10" s="89"/>
    </row>
    <row r="11" spans="1:13" ht="44.25" customHeight="1" thickBot="1" x14ac:dyDescent="0.3">
      <c r="A11" s="76"/>
      <c r="B11" s="33"/>
      <c r="C11" s="11" t="s">
        <v>27</v>
      </c>
      <c r="D11" s="12" t="s">
        <v>28</v>
      </c>
      <c r="E11" s="36"/>
      <c r="F11" s="13"/>
      <c r="G11" s="90"/>
      <c r="H11" s="14"/>
      <c r="I11" s="91"/>
      <c r="J11" s="92"/>
    </row>
    <row r="12" spans="1:13" ht="15.75" customHeight="1" thickTop="1" x14ac:dyDescent="0.25">
      <c r="A12" s="75">
        <v>3</v>
      </c>
      <c r="B12" s="32" t="s">
        <v>8</v>
      </c>
      <c r="C12" s="9" t="s">
        <v>52</v>
      </c>
      <c r="D12" s="9">
        <v>2850</v>
      </c>
      <c r="E12" s="36"/>
      <c r="F12" s="10">
        <v>1</v>
      </c>
      <c r="G12" s="10"/>
      <c r="H12" s="10"/>
      <c r="I12" s="87">
        <v>0</v>
      </c>
      <c r="J12" s="88">
        <f>SUM(I12*F12)</f>
        <v>0</v>
      </c>
      <c r="K12" s="89"/>
    </row>
    <row r="13" spans="1:13" ht="44.25" customHeight="1" thickBot="1" x14ac:dyDescent="0.3">
      <c r="A13" s="76"/>
      <c r="B13" s="33"/>
      <c r="C13" s="11" t="s">
        <v>27</v>
      </c>
      <c r="D13" s="12" t="s">
        <v>29</v>
      </c>
      <c r="E13" s="36"/>
      <c r="F13" s="13"/>
      <c r="G13" s="90"/>
      <c r="H13" s="14"/>
      <c r="I13" s="91"/>
      <c r="J13" s="92"/>
    </row>
    <row r="14" spans="1:13" ht="15.75" customHeight="1" thickTop="1" x14ac:dyDescent="0.25">
      <c r="A14" s="75">
        <v>4</v>
      </c>
      <c r="B14" s="32" t="s">
        <v>8</v>
      </c>
      <c r="C14" s="9" t="s">
        <v>52</v>
      </c>
      <c r="D14" s="9">
        <v>2850</v>
      </c>
      <c r="E14" s="36"/>
      <c r="F14" s="10">
        <v>1</v>
      </c>
      <c r="G14" s="10"/>
      <c r="H14" s="10"/>
      <c r="I14" s="87">
        <v>0</v>
      </c>
      <c r="J14" s="88">
        <f>SUM(I14*F14)</f>
        <v>0</v>
      </c>
      <c r="K14" s="89"/>
    </row>
    <row r="15" spans="1:13" ht="44.25" customHeight="1" thickBot="1" x14ac:dyDescent="0.3">
      <c r="A15" s="76"/>
      <c r="B15" s="33"/>
      <c r="C15" s="11" t="s">
        <v>27</v>
      </c>
      <c r="D15" s="12" t="s">
        <v>30</v>
      </c>
      <c r="E15" s="37"/>
      <c r="F15" s="13"/>
      <c r="G15" s="90"/>
      <c r="H15" s="14"/>
      <c r="I15" s="91"/>
      <c r="J15" s="92"/>
    </row>
    <row r="16" spans="1:13" ht="15.75" customHeight="1" thickTop="1" x14ac:dyDescent="0.25">
      <c r="A16" s="77">
        <v>5</v>
      </c>
      <c r="B16" s="34" t="s">
        <v>47</v>
      </c>
      <c r="C16" s="9" t="s">
        <v>52</v>
      </c>
      <c r="D16" s="73">
        <v>370</v>
      </c>
      <c r="E16" s="29" t="s">
        <v>41</v>
      </c>
      <c r="F16" s="19">
        <v>14</v>
      </c>
      <c r="G16" s="10"/>
      <c r="H16" s="10"/>
      <c r="I16" s="57">
        <v>0</v>
      </c>
      <c r="J16" s="78">
        <f>SUM(I16*F16)</f>
        <v>0</v>
      </c>
      <c r="K16" s="93"/>
      <c r="L16" s="1"/>
      <c r="M16" s="1"/>
    </row>
    <row r="17" spans="1:13" ht="18.75" customHeight="1" x14ac:dyDescent="0.25">
      <c r="A17" s="79"/>
      <c r="B17" s="24"/>
      <c r="C17" s="7" t="s">
        <v>10</v>
      </c>
      <c r="D17" s="8" t="s">
        <v>49</v>
      </c>
      <c r="E17" s="30"/>
      <c r="F17" s="21"/>
      <c r="G17" s="6"/>
      <c r="H17" s="26"/>
      <c r="I17" s="58"/>
      <c r="J17" s="80"/>
      <c r="K17" s="93"/>
      <c r="L17" s="1"/>
      <c r="M17" s="1"/>
    </row>
    <row r="18" spans="1:13" ht="17.25" customHeight="1" x14ac:dyDescent="0.25">
      <c r="A18" s="79"/>
      <c r="B18" s="24"/>
      <c r="C18" s="7" t="s">
        <v>9</v>
      </c>
      <c r="D18" s="8" t="s">
        <v>48</v>
      </c>
      <c r="E18" s="30"/>
      <c r="F18" s="22"/>
      <c r="G18" s="4"/>
      <c r="H18" s="20"/>
      <c r="I18" s="58"/>
      <c r="J18" s="80"/>
      <c r="K18" s="1"/>
      <c r="L18" s="1"/>
      <c r="M18" s="1"/>
    </row>
    <row r="19" spans="1:13" ht="18.75" customHeight="1" x14ac:dyDescent="0.25">
      <c r="A19" s="79"/>
      <c r="B19" s="24"/>
      <c r="C19" s="7" t="s">
        <v>7</v>
      </c>
      <c r="D19" s="8" t="s">
        <v>50</v>
      </c>
      <c r="E19" s="30"/>
      <c r="F19" s="22"/>
      <c r="G19" s="6"/>
      <c r="H19" s="20"/>
      <c r="I19" s="58"/>
      <c r="J19" s="80"/>
      <c r="K19" s="93"/>
      <c r="L19" s="1"/>
      <c r="M19" s="1"/>
    </row>
    <row r="20" spans="1:13" ht="16.5" customHeight="1" x14ac:dyDescent="0.25">
      <c r="A20" s="79"/>
      <c r="B20" s="24"/>
      <c r="C20" s="7" t="s">
        <v>11</v>
      </c>
      <c r="D20" s="8" t="s">
        <v>51</v>
      </c>
      <c r="E20" s="30"/>
      <c r="F20" s="22"/>
      <c r="G20" s="4"/>
      <c r="H20" s="20"/>
      <c r="I20" s="58"/>
      <c r="J20" s="80"/>
      <c r="K20" s="1"/>
      <c r="L20" s="1"/>
      <c r="M20" s="1"/>
    </row>
    <row r="21" spans="1:13" ht="18.75" customHeight="1" x14ac:dyDescent="0.25">
      <c r="A21" s="79"/>
      <c r="B21" s="24"/>
      <c r="C21" s="7" t="s">
        <v>12</v>
      </c>
      <c r="D21" s="8" t="s">
        <v>13</v>
      </c>
      <c r="E21" s="30"/>
      <c r="F21" s="23"/>
      <c r="G21" s="6"/>
      <c r="H21" s="20"/>
      <c r="I21" s="58"/>
      <c r="J21" s="80"/>
      <c r="K21" s="93"/>
      <c r="L21" s="1"/>
      <c r="M21" s="1"/>
    </row>
    <row r="22" spans="1:13" ht="16.5" customHeight="1" x14ac:dyDescent="0.25">
      <c r="A22" s="79"/>
      <c r="B22" s="24"/>
      <c r="C22" s="7" t="s">
        <v>14</v>
      </c>
      <c r="D22" s="8" t="s">
        <v>15</v>
      </c>
      <c r="E22" s="30"/>
      <c r="F22" s="23"/>
      <c r="G22" s="4"/>
      <c r="H22" s="20"/>
      <c r="I22" s="58"/>
      <c r="J22" s="80"/>
      <c r="K22" s="1"/>
      <c r="L22" s="1"/>
      <c r="M22" s="1"/>
    </row>
    <row r="23" spans="1:13" ht="20.25" customHeight="1" thickBot="1" x14ac:dyDescent="0.3">
      <c r="A23" s="81"/>
      <c r="B23" s="25"/>
      <c r="C23" s="15" t="s">
        <v>4</v>
      </c>
      <c r="D23" s="16" t="s">
        <v>17</v>
      </c>
      <c r="E23" s="30"/>
      <c r="F23" s="28"/>
      <c r="G23" s="17"/>
      <c r="H23" s="27"/>
      <c r="I23" s="74"/>
      <c r="J23" s="82"/>
      <c r="K23" s="1"/>
      <c r="L23" s="1"/>
      <c r="M23" s="1"/>
    </row>
    <row r="24" spans="1:13" ht="15.75" customHeight="1" thickTop="1" x14ac:dyDescent="0.25">
      <c r="A24" s="79">
        <v>6</v>
      </c>
      <c r="B24" s="24" t="s">
        <v>18</v>
      </c>
      <c r="C24" s="70" t="s">
        <v>52</v>
      </c>
      <c r="D24" s="70">
        <v>204</v>
      </c>
      <c r="E24" s="30"/>
      <c r="F24" s="71">
        <v>5</v>
      </c>
      <c r="G24" s="10"/>
      <c r="H24" s="10"/>
      <c r="I24" s="72">
        <v>0</v>
      </c>
      <c r="J24" s="83">
        <f>SUM(I24*F24)</f>
        <v>0</v>
      </c>
      <c r="K24" s="93"/>
      <c r="L24" s="1"/>
      <c r="M24" s="1"/>
    </row>
    <row r="25" spans="1:13" ht="18.75" customHeight="1" x14ac:dyDescent="0.25">
      <c r="A25" s="79"/>
      <c r="B25" s="24"/>
      <c r="C25" s="7" t="s">
        <v>19</v>
      </c>
      <c r="D25" s="8" t="s">
        <v>16</v>
      </c>
      <c r="E25" s="30"/>
      <c r="F25" s="21"/>
      <c r="G25" s="6"/>
      <c r="H25" s="26"/>
      <c r="I25" s="58"/>
      <c r="J25" s="80"/>
      <c r="K25" s="93"/>
      <c r="L25" s="1"/>
      <c r="M25" s="1"/>
    </row>
    <row r="26" spans="1:13" x14ac:dyDescent="0.25">
      <c r="A26" s="79"/>
      <c r="B26" s="24"/>
      <c r="C26" s="7" t="s">
        <v>20</v>
      </c>
      <c r="D26" s="8" t="s">
        <v>21</v>
      </c>
      <c r="E26" s="30"/>
      <c r="F26" s="22"/>
      <c r="G26" s="4"/>
      <c r="H26" s="20"/>
      <c r="I26" s="5"/>
      <c r="J26" s="80"/>
      <c r="K26" s="1"/>
      <c r="L26" s="1"/>
      <c r="M26" s="1"/>
    </row>
    <row r="27" spans="1:13" ht="18.75" customHeight="1" x14ac:dyDescent="0.25">
      <c r="A27" s="79"/>
      <c r="B27" s="24"/>
      <c r="C27" s="7" t="s">
        <v>22</v>
      </c>
      <c r="D27" s="8" t="s">
        <v>23</v>
      </c>
      <c r="E27" s="30"/>
      <c r="F27" s="22"/>
      <c r="G27" s="6"/>
      <c r="H27" s="20"/>
      <c r="I27" s="5"/>
      <c r="J27" s="80"/>
      <c r="K27" s="93"/>
      <c r="L27" s="1"/>
      <c r="M27" s="1"/>
    </row>
    <row r="28" spans="1:13" ht="18" customHeight="1" x14ac:dyDescent="0.25">
      <c r="A28" s="79"/>
      <c r="B28" s="24"/>
      <c r="C28" s="7" t="s">
        <v>24</v>
      </c>
      <c r="D28" s="8" t="s">
        <v>53</v>
      </c>
      <c r="E28" s="30"/>
      <c r="F28" s="23"/>
      <c r="G28" s="4"/>
      <c r="H28" s="20"/>
      <c r="I28" s="5"/>
      <c r="J28" s="80"/>
      <c r="K28" s="1"/>
      <c r="L28" s="1"/>
      <c r="M28" s="1"/>
    </row>
    <row r="29" spans="1:13" ht="18.75" customHeight="1" x14ac:dyDescent="0.25">
      <c r="A29" s="79"/>
      <c r="B29" s="24"/>
      <c r="C29" s="7" t="s">
        <v>25</v>
      </c>
      <c r="D29" s="8" t="s">
        <v>26</v>
      </c>
      <c r="E29" s="30"/>
      <c r="F29" s="23"/>
      <c r="G29" s="6"/>
      <c r="H29" s="20"/>
      <c r="I29" s="5"/>
      <c r="J29" s="80"/>
      <c r="K29" s="93"/>
      <c r="L29" s="1"/>
      <c r="M29" s="1"/>
    </row>
    <row r="30" spans="1:13" ht="20.25" customHeight="1" thickBot="1" x14ac:dyDescent="0.3">
      <c r="A30" s="81"/>
      <c r="B30" s="25"/>
      <c r="C30" s="15" t="s">
        <v>4</v>
      </c>
      <c r="D30" s="16" t="s">
        <v>6</v>
      </c>
      <c r="E30" s="31"/>
      <c r="F30" s="28"/>
      <c r="G30" s="17"/>
      <c r="H30" s="27"/>
      <c r="I30" s="18"/>
      <c r="J30" s="82"/>
      <c r="K30" s="1"/>
      <c r="L30" s="1"/>
      <c r="M30" s="1"/>
    </row>
    <row r="31" spans="1:13" ht="21" customHeight="1" thickTop="1" x14ac:dyDescent="0.25">
      <c r="A31" s="59" t="s">
        <v>42</v>
      </c>
      <c r="B31" s="60"/>
      <c r="C31" s="60"/>
      <c r="D31" s="61">
        <f>SUM(D8*F8+D10*F10+D12*F12+D14*F14+D16*F16+D24*F24)</f>
        <v>17600</v>
      </c>
      <c r="E31" s="62"/>
      <c r="F31" s="63"/>
      <c r="G31" s="63"/>
      <c r="H31" s="63"/>
      <c r="I31" s="64"/>
      <c r="J31" s="65">
        <f>SUM(J8:J30)</f>
        <v>0</v>
      </c>
    </row>
    <row r="32" spans="1:13" ht="15.75" customHeight="1" thickBot="1" x14ac:dyDescent="0.3">
      <c r="A32" s="94" t="s">
        <v>43</v>
      </c>
      <c r="B32" s="95"/>
      <c r="C32" s="95"/>
      <c r="D32" s="96">
        <f>SUM(D31*1.21)</f>
        <v>21296</v>
      </c>
      <c r="E32" s="66"/>
      <c r="F32" s="67"/>
      <c r="G32" s="67"/>
      <c r="H32" s="67"/>
      <c r="I32" s="68"/>
      <c r="J32" s="69">
        <f>SUM(J31*1.21)</f>
        <v>0</v>
      </c>
    </row>
    <row r="33" spans="8:8" ht="15.75" customHeight="1" x14ac:dyDescent="0.25"/>
    <row r="34" spans="8:8" ht="15.75" customHeight="1" x14ac:dyDescent="0.25"/>
    <row r="35" spans="8:8" ht="15.75" customHeight="1" x14ac:dyDescent="0.25"/>
    <row r="36" spans="8:8" ht="15.75" customHeight="1" x14ac:dyDescent="0.25"/>
    <row r="37" spans="8:8" ht="15.75" customHeight="1" x14ac:dyDescent="0.25"/>
    <row r="38" spans="8:8" ht="15.75" customHeight="1" x14ac:dyDescent="0.25"/>
    <row r="39" spans="8:8" ht="15.75" customHeight="1" x14ac:dyDescent="0.25"/>
    <row r="40" spans="8:8" ht="15.75" customHeight="1" x14ac:dyDescent="0.25"/>
    <row r="41" spans="8:8" ht="15.75" customHeight="1" x14ac:dyDescent="0.25"/>
    <row r="42" spans="8:8" ht="15.75" customHeight="1" x14ac:dyDescent="0.25">
      <c r="H42" s="97" t="s">
        <v>44</v>
      </c>
    </row>
    <row r="43" spans="8:8" ht="15.75" customHeight="1" x14ac:dyDescent="0.25">
      <c r="H43" s="97" t="s">
        <v>45</v>
      </c>
    </row>
    <row r="44" spans="8:8" ht="15.75" customHeight="1" x14ac:dyDescent="0.25"/>
    <row r="45" spans="8:8" ht="15.75" customHeight="1" x14ac:dyDescent="0.25"/>
    <row r="46" spans="8:8" ht="15.75" customHeight="1" x14ac:dyDescent="0.25"/>
    <row r="47" spans="8:8" ht="15.75" customHeight="1" x14ac:dyDescent="0.25"/>
    <row r="48" spans="8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</sheetData>
  <mergeCells count="30">
    <mergeCell ref="E32:I32"/>
    <mergeCell ref="A8:A9"/>
    <mergeCell ref="B8:B9"/>
    <mergeCell ref="A16:A23"/>
    <mergeCell ref="B16:B23"/>
    <mergeCell ref="A24:A30"/>
    <mergeCell ref="A14:A15"/>
    <mergeCell ref="B14:B15"/>
    <mergeCell ref="E8:E15"/>
    <mergeCell ref="A10:A11"/>
    <mergeCell ref="B10:B11"/>
    <mergeCell ref="A12:A13"/>
    <mergeCell ref="B12:B13"/>
    <mergeCell ref="H17:H23"/>
    <mergeCell ref="H25:H30"/>
    <mergeCell ref="J6:J7"/>
    <mergeCell ref="I6:I7"/>
    <mergeCell ref="E6:E7"/>
    <mergeCell ref="F17:F23"/>
    <mergeCell ref="B24:B30"/>
    <mergeCell ref="F25:F30"/>
    <mergeCell ref="E16:E30"/>
    <mergeCell ref="H6:H7"/>
    <mergeCell ref="A31:C31"/>
    <mergeCell ref="A32:C32"/>
    <mergeCell ref="E31:I31"/>
    <mergeCell ref="A6:A7"/>
    <mergeCell ref="C6:D6"/>
    <mergeCell ref="F6:F7"/>
    <mergeCell ref="G6:G7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2023-05-31T09:06:18Z</cp:lastPrinted>
  <dcterms:created xsi:type="dcterms:W3CDTF">2020-11-16T14:38:57Z</dcterms:created>
  <dcterms:modified xsi:type="dcterms:W3CDTF">2023-06-01T07:53:32Z</dcterms:modified>
</cp:coreProperties>
</file>