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IT příslušenství_AV_tiskáren_mimo režim\026_Dodávka příslušenství k UPS pro ÚJF\ZD\"/>
    </mc:Choice>
  </mc:AlternateContent>
  <xr:revisionPtr revIDLastSave="0" documentId="13_ncr:1_{82BD3FF0-BBDA-4B23-A691-C21B7C6FF8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60" i="1" l="1"/>
  <c r="J61" i="1" s="1"/>
  <c r="J55" i="1"/>
  <c r="J46" i="1"/>
  <c r="J37" i="1"/>
  <c r="J30" i="1"/>
  <c r="J23" i="1"/>
  <c r="J15" i="1"/>
  <c r="J8" i="1"/>
  <c r="F56" i="1" l="1"/>
  <c r="F47" i="1"/>
  <c r="F38" i="1"/>
  <c r="F31" i="1"/>
  <c r="F24" i="1" l="1"/>
  <c r="F16" i="1" l="1"/>
  <c r="F9" i="1"/>
  <c r="F60" i="1" l="1"/>
</calcChain>
</file>

<file path=xl/sharedStrings.xml><?xml version="1.0" encoding="utf-8"?>
<sst xmlns="http://schemas.openxmlformats.org/spreadsheetml/2006/main" count="123" uniqueCount="81">
  <si>
    <t>POŽADOVANÉ PAMAMETRY</t>
  </si>
  <si>
    <t>ČÍSLO OBJEDNÁVKY/NÁZEV PROJEKTU</t>
  </si>
  <si>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</si>
  <si>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</si>
  <si>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</si>
  <si>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</si>
  <si>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</si>
  <si>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</si>
  <si>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</si>
  <si>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Záruka</t>
  </si>
  <si>
    <t>Předpokládaná hodnota celkem v Kč bez DPH</t>
  </si>
  <si>
    <t>Nabídková cena celkem v Kč bez DPH</t>
  </si>
  <si>
    <t>Typ</t>
  </si>
  <si>
    <t>min. 24 měs.</t>
  </si>
  <si>
    <t>První male konektor</t>
  </si>
  <si>
    <t>1x USB-A 3.2 Gen 1</t>
  </si>
  <si>
    <t>První female konektor</t>
  </si>
  <si>
    <t>UPS</t>
  </si>
  <si>
    <t>Kapacita</t>
  </si>
  <si>
    <t>min. 2200VA/ 1980W</t>
  </si>
  <si>
    <t>Komunikace</t>
  </si>
  <si>
    <t>DB-9/RS-232, USB, SmartSlot</t>
  </si>
  <si>
    <t>Zásuvky</t>
  </si>
  <si>
    <t>min. 1x IEC-320 C19 výstup, min. 8x IEC-320 C13 výstup, min. 2x IEC Jumpers výstup</t>
  </si>
  <si>
    <t>Zálohovací doba</t>
  </si>
  <si>
    <t>100% zátěž 1980W min. 5min, 50% zátěž 990W min. 15min</t>
  </si>
  <si>
    <t>Výška pozice racku</t>
  </si>
  <si>
    <t>2U</t>
  </si>
  <si>
    <t>Rack PDU</t>
  </si>
  <si>
    <t>Vstup</t>
  </si>
  <si>
    <t>230V</t>
  </si>
  <si>
    <t>Typ připojení vstupu</t>
  </si>
  <si>
    <t>IEC-320 C20</t>
  </si>
  <si>
    <t>Přívodní kabel</t>
  </si>
  <si>
    <t>min. 2,5m</t>
  </si>
  <si>
    <t>Výstup</t>
  </si>
  <si>
    <t>120V, 208V, 230V</t>
  </si>
  <si>
    <t>Připojení výstupu</t>
  </si>
  <si>
    <t>Součást balení</t>
  </si>
  <si>
    <t>skříňové instalační konzole, sada pro montáž</t>
  </si>
  <si>
    <t>min. 15x IEC 320 C13</t>
  </si>
  <si>
    <t>Baterie pro záložní zdroj</t>
  </si>
  <si>
    <t>min. 12000mAh</t>
  </si>
  <si>
    <t>Napětí</t>
  </si>
  <si>
    <t>24V</t>
  </si>
  <si>
    <t>Typ/ velikost</t>
  </si>
  <si>
    <t>nabíjecí/ bateriový článek</t>
  </si>
  <si>
    <t>Typ článku</t>
  </si>
  <si>
    <t>Pb</t>
  </si>
  <si>
    <t>min. 7200mAh</t>
  </si>
  <si>
    <t>12V</t>
  </si>
  <si>
    <t>Adapetér</t>
  </si>
  <si>
    <t>redukce</t>
  </si>
  <si>
    <t>1x RJ-45</t>
  </si>
  <si>
    <t>Indikace</t>
  </si>
  <si>
    <t>LED</t>
  </si>
  <si>
    <t>Přenosová rychlost</t>
  </si>
  <si>
    <t>min. 1000Mb/s</t>
  </si>
  <si>
    <t>Funkce</t>
  </si>
  <si>
    <t>Wake on LAN, plug and play</t>
  </si>
  <si>
    <t>1x USB-C 3.2 Gen 1</t>
  </si>
  <si>
    <t>Délka kabelu/ zakončení</t>
  </si>
  <si>
    <t>min. 0,15m/ rovné</t>
  </si>
  <si>
    <t>Flash disk</t>
  </si>
  <si>
    <t>32GB</t>
  </si>
  <si>
    <t>Rozhraní/ konektor</t>
  </si>
  <si>
    <t>USB 3.2 Gen 1/ USB-A</t>
  </si>
  <si>
    <t>Rychlost čtení/ zápisu</t>
  </si>
  <si>
    <t>min. 200MB/s / min. 60MB/s</t>
  </si>
  <si>
    <t>23100245
Údržba poč. sítě/ údržba celoústavní
ÚŘ</t>
  </si>
  <si>
    <t xml:space="preserve">RBC7 </t>
  </si>
  <si>
    <t>model*</t>
  </si>
  <si>
    <t>RBC2</t>
  </si>
  <si>
    <t>Příloha ke kupní smlouvě - Technická specifikace k VZ "Dodávka UPS a příslušenství pro ÚJF"</t>
  </si>
  <si>
    <t>KONKRÉTNÍ PARAMETRY NABÍZENÉHO ZAŘÍZENÍ, příp. SPLNĚNÍ ANO/NE</t>
  </si>
  <si>
    <t>NABÍDKOVÁ CENA ZA KUS v Kč bez DPH</t>
  </si>
  <si>
    <t>NABÍDKOVÁ CENA CELKEM ZA POLOŽKU v Kč bez DPH</t>
  </si>
  <si>
    <t>POPIS, PŘEDPOKLÁDANÁ HODNOTA V KČ BEZ DPH</t>
  </si>
  <si>
    <t>Takto podbarvená pole dodavatel povinně vyplní</t>
  </si>
  <si>
    <t>Nabídková cena celkem v Kč včetně DPH</t>
  </si>
  <si>
    <t>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</si>
</sst>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2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9" xfId="0" applyFont="1" applyFill="1" applyBorder="1"/>
    <xf numFmtId="0" fontId="2" fillId="2" borderId="15" xfId="0" applyFont="1" applyFill="1" applyBorder="1"/>
    <xf numFmtId="6" fontId="6" fillId="5" borderId="10" xfId="0" applyNumberFormat="1" applyFont="1" applyFill="1" applyBorder="1" applyAlignment="1">
      <alignment wrapText="1"/>
    </xf>
    <xf numFmtId="0" fontId="2" fillId="2" borderId="17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/>
    <xf numFmtId="0" fontId="0" fillId="0" borderId="0" xfId="0" applyFont="1" applyAlignment="1"/>
    <xf numFmtId="0" fontId="10" fillId="0" borderId="27" xfId="1" applyFont="1" applyBorder="1" applyAlignment="1">
      <alignment vertical="top"/>
    </xf>
    <xf numFmtId="0" fontId="8" fillId="0" borderId="26" xfId="0" applyFont="1" applyBorder="1" applyAlignment="1">
      <alignment vertical="top" wrapText="1"/>
    </xf>
    <xf numFmtId="0" fontId="8" fillId="0" borderId="28" xfId="0" applyFont="1" applyBorder="1" applyAlignment="1">
      <alignment wrapText="1"/>
    </xf>
    <xf numFmtId="0" fontId="11" fillId="0" borderId="24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0" fillId="0" borderId="27" xfId="1" applyFont="1" applyBorder="1" applyAlignment="1">
      <alignment vertical="center"/>
    </xf>
    <xf numFmtId="0" fontId="0" fillId="0" borderId="0" xfId="0" applyFont="1" applyAlignment="1"/>
    <xf numFmtId="0" fontId="7" fillId="0" borderId="34" xfId="0" applyFont="1" applyBorder="1" applyAlignment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4" fillId="0" borderId="29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35" xfId="0" applyFont="1" applyBorder="1" applyAlignment="1">
      <alignment wrapText="1"/>
    </xf>
    <xf numFmtId="3" fontId="2" fillId="0" borderId="36" xfId="0" applyNumberFormat="1" applyFont="1" applyBorder="1"/>
    <xf numFmtId="3" fontId="2" fillId="0" borderId="25" xfId="0" applyNumberFormat="1" applyFont="1" applyBorder="1"/>
    <xf numFmtId="0" fontId="7" fillId="0" borderId="37" xfId="0" applyFont="1" applyBorder="1" applyAlignment="1"/>
    <xf numFmtId="6" fontId="6" fillId="5" borderId="11" xfId="0" applyNumberFormat="1" applyFont="1" applyFill="1" applyBorder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wrapText="1"/>
    </xf>
    <xf numFmtId="0" fontId="2" fillId="2" borderId="40" xfId="0" applyFont="1" applyFill="1" applyBorder="1"/>
    <xf numFmtId="3" fontId="2" fillId="0" borderId="41" xfId="0" applyNumberFormat="1" applyFont="1" applyBorder="1"/>
    <xf numFmtId="3" fontId="2" fillId="0" borderId="38" xfId="0" applyNumberFormat="1" applyFont="1" applyBorder="1"/>
    <xf numFmtId="0" fontId="6" fillId="0" borderId="40" xfId="0" applyFont="1" applyBorder="1" applyAlignment="1">
      <alignment vertical="center" wrapText="1"/>
    </xf>
    <xf numFmtId="0" fontId="7" fillId="0" borderId="44" xfId="0" applyFont="1" applyBorder="1" applyAlignment="1"/>
    <xf numFmtId="6" fontId="6" fillId="5" borderId="43" xfId="0" applyNumberFormat="1" applyFont="1" applyFill="1" applyBorder="1" applyAlignment="1">
      <alignment wrapText="1"/>
    </xf>
    <xf numFmtId="0" fontId="6" fillId="3" borderId="45" xfId="0" applyFont="1" applyFill="1" applyBorder="1" applyAlignment="1">
      <alignment horizontal="center" vertical="center" wrapText="1"/>
    </xf>
    <xf numFmtId="0" fontId="2" fillId="2" borderId="45" xfId="0" applyFont="1" applyFill="1" applyBorder="1"/>
    <xf numFmtId="164" fontId="2" fillId="0" borderId="4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2" fillId="2" borderId="23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12" fillId="0" borderId="0" xfId="0" applyFont="1"/>
    <xf numFmtId="0" fontId="4" fillId="7" borderId="5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center"/>
    </xf>
    <xf numFmtId="164" fontId="2" fillId="8" borderId="9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2" fillId="8" borderId="45" xfId="0" applyNumberFormat="1" applyFont="1" applyFill="1" applyBorder="1" applyAlignment="1">
      <alignment horizontal="center" vertical="center"/>
    </xf>
    <xf numFmtId="0" fontId="4" fillId="9" borderId="26" xfId="0" applyFont="1" applyFill="1" applyBorder="1"/>
    <xf numFmtId="0" fontId="13" fillId="0" borderId="0" xfId="0" applyFont="1"/>
    <xf numFmtId="6" fontId="14" fillId="3" borderId="32" xfId="0" applyNumberFormat="1" applyFont="1" applyFill="1" applyBorder="1" applyAlignment="1">
      <alignment horizontal="center" vertical="center"/>
    </xf>
    <xf numFmtId="164" fontId="14" fillId="6" borderId="19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4" fillId="11" borderId="3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6" fontId="9" fillId="4" borderId="17" xfId="0" applyNumberFormat="1" applyFont="1" applyFill="1" applyBorder="1" applyAlignment="1">
      <alignment horizontal="center" vertical="center" wrapText="1"/>
    </xf>
    <xf numFmtId="6" fontId="9" fillId="4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6" fontId="9" fillId="4" borderId="3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wrapText="1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vertical="center"/>
    </xf>
    <xf numFmtId="0" fontId="0" fillId="0" borderId="18" xfId="0" applyFont="1" applyBorder="1" applyAlignment="1">
      <alignment horizontal="center"/>
    </xf>
    <xf numFmtId="0" fontId="14" fillId="10" borderId="30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14" fillId="10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7" borderId="2" xfId="0" applyFont="1" applyFill="1" applyBorder="1"/>
    <xf numFmtId="0" fontId="5" fillId="7" borderId="8" xfId="0" applyFont="1" applyFill="1" applyBorder="1"/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705971</xdr:colOff>
      <xdr:row>61</xdr:row>
      <xdr:rowOff>123264</xdr:rowOff>
    </xdr:from>
    <xdr:to>
      <xdr:col>4</xdr:col>
      <xdr:colOff>627530</xdr:colOff>
      <xdr:row>69</xdr:row>
      <xdr:rowOff>145676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D67C1C3-C5EF-4D7A-B93A-4C50F6675ECD}"/>
            </a:ext>
          </a:extLst>
        </xdr:cNvPr>
        <xdr:cNvSpPr txBox="1"/>
      </xdr:nvSpPr>
      <xdr:spPr>
        <a:xfrm>
          <a:off x="705971" y="14433176"/>
          <a:ext cx="8460441" cy="1636059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/>
            <a:t>* V ÚJF AV</a:t>
          </a:r>
          <a:r>
            <a:rPr lang="cs-CZ" sz="1400" baseline="0"/>
            <a:t> ČR v.v.i. </a:t>
          </a:r>
          <a:r>
            <a:rPr lang="cs-CZ" sz="1400"/>
            <a:t>byly pořízeny 2 UPS,</a:t>
          </a:r>
          <a:r>
            <a:rPr lang="cs-CZ" sz="1400" baseline="0"/>
            <a:t> modely:</a:t>
          </a:r>
        </a:p>
        <a:p>
          <a:r>
            <a:rPr lang="cs-CZ" sz="1400"/>
            <a:t>- UPS typ APC  SUA1500I (baterie RBC7);</a:t>
          </a:r>
        </a:p>
        <a:p>
          <a:r>
            <a:rPr lang="cs-CZ" sz="1400"/>
            <a:t>- UPS typ APC BK500EI (baterie RBC2).</a:t>
          </a:r>
        </a:p>
        <a:p>
          <a:r>
            <a:rPr lang="cs-CZ" sz="1400"/>
            <a:t>Z tohoto důvodu je nutné, aby další pořízené součástí (příslušenství) byly s těmito UPS kompatibilní a neomezoval všestrannost využití již zakoupených komponent.</a:t>
          </a:r>
        </a:p>
        <a:p>
          <a:r>
            <a:rPr kumimoji="0" lang="cs-CZ" sz="1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Dodavatel může v souladu s ust. § 89 odst. 6 nabídnout rovnocenné řešení, v souladu s těmito zadávacími podmínkami pak i řešení lepší.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7"/>
  <sheetViews>
    <sheetView showGridLines="0" tabSelected="1" zoomScale="85" zoomScaleNormal="85" workbookViewId="0">
      <selection activeCell="M66" sqref="M66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34.75" customWidth="1"/>
    <col min="4" max="4" width="52.25" customWidth="1"/>
    <col min="5" max="5" width="14.2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2" width="7.625" customWidth="1"/>
  </cols>
  <sheetData>
    <row r="1" spans="1:12" ht="21" x14ac:dyDescent="0.35">
      <c r="A1" s="1"/>
      <c r="B1" s="52" t="s">
        <v>73</v>
      </c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49" customForma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9" customFormat="1" x14ac:dyDescent="0.25">
      <c r="A4" s="1"/>
      <c r="B4" s="58"/>
      <c r="C4" s="59" t="s">
        <v>78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02" t="s">
        <v>4</v>
      </c>
      <c r="B6" s="88" t="s">
        <v>5</v>
      </c>
      <c r="C6" s="104" t="s">
        <v>0</v>
      </c>
      <c r="D6" s="105"/>
      <c r="E6" s="92" t="s">
        <v>1</v>
      </c>
      <c r="F6" s="92" t="s">
        <v>2</v>
      </c>
      <c r="G6" s="86" t="s">
        <v>74</v>
      </c>
      <c r="H6" s="53" t="s">
        <v>3</v>
      </c>
      <c r="I6" s="90" t="s">
        <v>75</v>
      </c>
      <c r="J6" s="86" t="s">
        <v>76</v>
      </c>
      <c r="K6" s="1"/>
      <c r="L6" s="1"/>
    </row>
    <row r="7" spans="1:12" ht="46.5" customHeight="1" thickBot="1" x14ac:dyDescent="0.3">
      <c r="A7" s="103"/>
      <c r="B7" s="89"/>
      <c r="C7" s="54" t="s">
        <v>6</v>
      </c>
      <c r="D7" s="54" t="s">
        <v>77</v>
      </c>
      <c r="E7" s="93"/>
      <c r="F7" s="106"/>
      <c r="G7" s="93"/>
      <c r="H7" s="54" t="s">
        <v>7</v>
      </c>
      <c r="I7" s="91"/>
      <c r="J7" s="87"/>
      <c r="K7" s="1"/>
      <c r="L7" s="1"/>
    </row>
    <row r="8" spans="1:12" s="14" customFormat="1" ht="15.75" customHeight="1" thickTop="1" x14ac:dyDescent="0.25">
      <c r="A8" s="85">
        <v>1</v>
      </c>
      <c r="B8" s="100" t="s">
        <v>17</v>
      </c>
      <c r="C8" s="22" t="s">
        <v>8</v>
      </c>
      <c r="D8" s="10">
        <v>30000</v>
      </c>
      <c r="E8" s="82" t="s">
        <v>69</v>
      </c>
      <c r="F8" s="4">
        <v>1</v>
      </c>
      <c r="G8" s="8"/>
      <c r="H8" s="101"/>
      <c r="I8" s="55">
        <v>0</v>
      </c>
      <c r="J8" s="12">
        <f>F8*I8</f>
        <v>0</v>
      </c>
      <c r="K8" s="1"/>
      <c r="L8" s="1"/>
    </row>
    <row r="9" spans="1:12" s="14" customFormat="1" ht="18" customHeight="1" x14ac:dyDescent="0.25">
      <c r="A9" s="66"/>
      <c r="B9" s="68"/>
      <c r="C9" s="15" t="s">
        <v>18</v>
      </c>
      <c r="D9" s="16" t="s">
        <v>19</v>
      </c>
      <c r="E9" s="83"/>
      <c r="F9" s="77">
        <f>D8*F8</f>
        <v>30000</v>
      </c>
      <c r="G9" s="9"/>
      <c r="H9" s="75"/>
      <c r="I9" s="6"/>
      <c r="J9" s="7"/>
      <c r="K9" s="1"/>
      <c r="L9" s="1"/>
    </row>
    <row r="10" spans="1:12" s="14" customFormat="1" x14ac:dyDescent="0.25">
      <c r="A10" s="66"/>
      <c r="B10" s="68"/>
      <c r="C10" s="25" t="s">
        <v>20</v>
      </c>
      <c r="D10" s="18" t="s">
        <v>21</v>
      </c>
      <c r="E10" s="83"/>
      <c r="F10" s="79"/>
      <c r="G10" s="11"/>
      <c r="H10" s="75"/>
      <c r="I10" s="6"/>
      <c r="J10" s="7"/>
      <c r="K10" s="1"/>
      <c r="L10" s="1"/>
    </row>
    <row r="11" spans="1:12" s="14" customFormat="1" ht="30" x14ac:dyDescent="0.25">
      <c r="A11" s="66"/>
      <c r="B11" s="68"/>
      <c r="C11" s="26" t="s">
        <v>22</v>
      </c>
      <c r="D11" s="19" t="s">
        <v>23</v>
      </c>
      <c r="E11" s="83"/>
      <c r="F11" s="79"/>
      <c r="G11" s="11"/>
      <c r="H11" s="75"/>
      <c r="I11" s="6"/>
      <c r="J11" s="7"/>
      <c r="K11" s="1"/>
      <c r="L11" s="1"/>
    </row>
    <row r="12" spans="1:12" s="14" customFormat="1" ht="19.5" customHeight="1" x14ac:dyDescent="0.25">
      <c r="A12" s="66"/>
      <c r="B12" s="68"/>
      <c r="C12" s="20" t="s">
        <v>24</v>
      </c>
      <c r="D12" s="16" t="s">
        <v>25</v>
      </c>
      <c r="E12" s="83"/>
      <c r="F12" s="79"/>
      <c r="G12" s="11"/>
      <c r="H12" s="75"/>
      <c r="I12" s="6"/>
      <c r="J12" s="7"/>
      <c r="K12" s="1"/>
      <c r="L12" s="1"/>
    </row>
    <row r="13" spans="1:12" s="28" customFormat="1" ht="18" customHeight="1" x14ac:dyDescent="0.25">
      <c r="A13" s="66"/>
      <c r="B13" s="68"/>
      <c r="C13" s="20" t="s">
        <v>26</v>
      </c>
      <c r="D13" s="17" t="s">
        <v>27</v>
      </c>
      <c r="E13" s="83"/>
      <c r="F13" s="79"/>
      <c r="G13" s="11"/>
      <c r="H13" s="75"/>
      <c r="I13" s="6"/>
      <c r="J13" s="7"/>
      <c r="K13" s="1"/>
      <c r="L13" s="1"/>
    </row>
    <row r="14" spans="1:12" s="28" customFormat="1" ht="15.75" customHeight="1" x14ac:dyDescent="0.25">
      <c r="A14" s="71"/>
      <c r="B14" s="73"/>
      <c r="C14" s="40" t="s">
        <v>9</v>
      </c>
      <c r="D14" s="36" t="s">
        <v>13</v>
      </c>
      <c r="E14" s="83"/>
      <c r="F14" s="80"/>
      <c r="G14" s="37"/>
      <c r="H14" s="76"/>
      <c r="I14" s="38"/>
      <c r="J14" s="39"/>
      <c r="K14" s="1"/>
      <c r="L14" s="1"/>
    </row>
    <row r="15" spans="1:12" s="14" customFormat="1" ht="15.75" customHeight="1" x14ac:dyDescent="0.25">
      <c r="A15" s="66">
        <v>2</v>
      </c>
      <c r="B15" s="68" t="s">
        <v>28</v>
      </c>
      <c r="C15" s="32" t="s">
        <v>8</v>
      </c>
      <c r="D15" s="33">
        <v>8400</v>
      </c>
      <c r="E15" s="83"/>
      <c r="F15" s="34">
        <v>1</v>
      </c>
      <c r="G15" s="9"/>
      <c r="H15" s="75"/>
      <c r="I15" s="56">
        <v>0</v>
      </c>
      <c r="J15" s="35">
        <f>F15*I15</f>
        <v>0</v>
      </c>
      <c r="K15" s="1"/>
      <c r="L15" s="1"/>
    </row>
    <row r="16" spans="1:12" s="14" customFormat="1" ht="18.75" customHeight="1" x14ac:dyDescent="0.25">
      <c r="A16" s="66"/>
      <c r="B16" s="68"/>
      <c r="C16" s="23" t="s">
        <v>29</v>
      </c>
      <c r="D16" s="24" t="s">
        <v>30</v>
      </c>
      <c r="E16" s="83"/>
      <c r="F16" s="77">
        <f>D15*F15</f>
        <v>8400</v>
      </c>
      <c r="G16" s="9"/>
      <c r="H16" s="75"/>
      <c r="I16" s="6"/>
      <c r="J16" s="7"/>
      <c r="K16" s="1"/>
      <c r="L16" s="1"/>
    </row>
    <row r="17" spans="1:12" s="28" customFormat="1" ht="18" customHeight="1" x14ac:dyDescent="0.25">
      <c r="A17" s="66"/>
      <c r="B17" s="68"/>
      <c r="C17" s="23" t="s">
        <v>31</v>
      </c>
      <c r="D17" s="24" t="s">
        <v>32</v>
      </c>
      <c r="E17" s="83"/>
      <c r="F17" s="78"/>
      <c r="G17" s="5"/>
      <c r="H17" s="75"/>
      <c r="I17" s="6"/>
      <c r="J17" s="7"/>
      <c r="K17" s="1"/>
      <c r="L17" s="1"/>
    </row>
    <row r="18" spans="1:12" s="28" customFormat="1" ht="18.75" customHeight="1" x14ac:dyDescent="0.25">
      <c r="A18" s="66"/>
      <c r="B18" s="68"/>
      <c r="C18" s="23" t="s">
        <v>33</v>
      </c>
      <c r="D18" s="24" t="s">
        <v>34</v>
      </c>
      <c r="E18" s="83"/>
      <c r="F18" s="78"/>
      <c r="G18" s="9"/>
      <c r="H18" s="75"/>
      <c r="I18" s="6"/>
      <c r="J18" s="7"/>
      <c r="K18" s="1"/>
      <c r="L18" s="1"/>
    </row>
    <row r="19" spans="1:12" s="28" customFormat="1" ht="16.5" customHeight="1" x14ac:dyDescent="0.25">
      <c r="A19" s="66"/>
      <c r="B19" s="68"/>
      <c r="C19" s="23" t="s">
        <v>35</v>
      </c>
      <c r="D19" s="24" t="s">
        <v>36</v>
      </c>
      <c r="E19" s="83"/>
      <c r="F19" s="78"/>
      <c r="G19" s="5"/>
      <c r="H19" s="75"/>
      <c r="I19" s="6"/>
      <c r="J19" s="7"/>
      <c r="K19" s="1"/>
      <c r="L19" s="1"/>
    </row>
    <row r="20" spans="1:12" s="14" customFormat="1" ht="18" customHeight="1" x14ac:dyDescent="0.25">
      <c r="A20" s="66"/>
      <c r="B20" s="68"/>
      <c r="C20" s="23" t="s">
        <v>37</v>
      </c>
      <c r="D20" s="24" t="s">
        <v>40</v>
      </c>
      <c r="E20" s="83"/>
      <c r="F20" s="79"/>
      <c r="G20" s="5"/>
      <c r="H20" s="75"/>
      <c r="I20" s="6"/>
      <c r="J20" s="7"/>
      <c r="K20" s="1"/>
      <c r="L20" s="1"/>
    </row>
    <row r="21" spans="1:12" s="27" customFormat="1" ht="18.75" customHeight="1" x14ac:dyDescent="0.25">
      <c r="A21" s="66"/>
      <c r="B21" s="68"/>
      <c r="C21" s="23" t="s">
        <v>38</v>
      </c>
      <c r="D21" s="24" t="s">
        <v>39</v>
      </c>
      <c r="E21" s="83"/>
      <c r="F21" s="79"/>
      <c r="G21" s="9"/>
      <c r="H21" s="75"/>
      <c r="I21" s="6"/>
      <c r="J21" s="7"/>
      <c r="K21" s="1"/>
      <c r="L21" s="1"/>
    </row>
    <row r="22" spans="1:12" s="27" customFormat="1" ht="16.5" customHeight="1" x14ac:dyDescent="0.25">
      <c r="A22" s="71"/>
      <c r="B22" s="73"/>
      <c r="C22" s="40" t="s">
        <v>9</v>
      </c>
      <c r="D22" s="36" t="s">
        <v>13</v>
      </c>
      <c r="E22" s="83"/>
      <c r="F22" s="80"/>
      <c r="G22" s="37"/>
      <c r="H22" s="76"/>
      <c r="I22" s="38"/>
      <c r="J22" s="39"/>
      <c r="K22" s="1"/>
      <c r="L22" s="1"/>
    </row>
    <row r="23" spans="1:12" s="21" customFormat="1" ht="15.75" customHeight="1" x14ac:dyDescent="0.25">
      <c r="A23" s="66">
        <v>3</v>
      </c>
      <c r="B23" s="68" t="s">
        <v>41</v>
      </c>
      <c r="C23" s="32" t="s">
        <v>8</v>
      </c>
      <c r="D23" s="33">
        <v>2250</v>
      </c>
      <c r="E23" s="83"/>
      <c r="F23" s="34">
        <v>1</v>
      </c>
      <c r="G23" s="9"/>
      <c r="H23" s="75"/>
      <c r="I23" s="56">
        <v>0</v>
      </c>
      <c r="J23" s="35">
        <f>F23*I23</f>
        <v>0</v>
      </c>
      <c r="K23" s="1"/>
      <c r="L23" s="1"/>
    </row>
    <row r="24" spans="1:12" s="21" customFormat="1" ht="18.75" customHeight="1" x14ac:dyDescent="0.25">
      <c r="A24" s="66"/>
      <c r="B24" s="68"/>
      <c r="C24" s="23" t="s">
        <v>18</v>
      </c>
      <c r="D24" s="24" t="s">
        <v>42</v>
      </c>
      <c r="E24" s="83"/>
      <c r="F24" s="77">
        <f>D23*F23</f>
        <v>2250</v>
      </c>
      <c r="G24" s="9"/>
      <c r="H24" s="75"/>
      <c r="I24" s="6"/>
      <c r="J24" s="7"/>
      <c r="K24" s="1"/>
      <c r="L24" s="1"/>
    </row>
    <row r="25" spans="1:12" s="21" customFormat="1" ht="18.75" customHeight="1" x14ac:dyDescent="0.25">
      <c r="A25" s="66"/>
      <c r="B25" s="68"/>
      <c r="C25" s="23" t="s">
        <v>43</v>
      </c>
      <c r="D25" s="24" t="s">
        <v>44</v>
      </c>
      <c r="E25" s="83"/>
      <c r="F25" s="78"/>
      <c r="G25" s="5"/>
      <c r="H25" s="75"/>
      <c r="I25" s="6"/>
      <c r="J25" s="7"/>
      <c r="K25" s="1"/>
      <c r="L25" s="1"/>
    </row>
    <row r="26" spans="1:12" s="21" customFormat="1" ht="15.75" customHeight="1" x14ac:dyDescent="0.25">
      <c r="A26" s="66"/>
      <c r="B26" s="68"/>
      <c r="C26" s="23" t="s">
        <v>45</v>
      </c>
      <c r="D26" s="24" t="s">
        <v>46</v>
      </c>
      <c r="E26" s="83"/>
      <c r="F26" s="78"/>
      <c r="G26" s="11"/>
      <c r="H26" s="75"/>
      <c r="I26" s="6"/>
      <c r="J26" s="7"/>
      <c r="K26" s="1"/>
      <c r="L26" s="1"/>
    </row>
    <row r="27" spans="1:12" s="21" customFormat="1" ht="15.75" customHeight="1" x14ac:dyDescent="0.25">
      <c r="A27" s="66"/>
      <c r="B27" s="68"/>
      <c r="C27" s="23" t="s">
        <v>47</v>
      </c>
      <c r="D27" s="24" t="s">
        <v>48</v>
      </c>
      <c r="E27" s="83"/>
      <c r="F27" s="78"/>
      <c r="G27" s="11"/>
      <c r="H27" s="75"/>
      <c r="I27" s="6"/>
      <c r="J27" s="7"/>
      <c r="K27" s="1"/>
      <c r="L27" s="1"/>
    </row>
    <row r="28" spans="1:12" s="48" customFormat="1" ht="15.75" customHeight="1" x14ac:dyDescent="0.25">
      <c r="A28" s="66"/>
      <c r="B28" s="68"/>
      <c r="C28" s="50" t="s">
        <v>71</v>
      </c>
      <c r="D28" s="51" t="s">
        <v>70</v>
      </c>
      <c r="E28" s="83"/>
      <c r="F28" s="78"/>
      <c r="G28" s="11"/>
      <c r="H28" s="75"/>
      <c r="I28" s="6"/>
      <c r="J28" s="7"/>
      <c r="K28" s="1"/>
      <c r="L28" s="1"/>
    </row>
    <row r="29" spans="1:12" s="21" customFormat="1" ht="17.25" customHeight="1" x14ac:dyDescent="0.25">
      <c r="A29" s="71"/>
      <c r="B29" s="73"/>
      <c r="C29" s="40" t="s">
        <v>9</v>
      </c>
      <c r="D29" s="36" t="s">
        <v>13</v>
      </c>
      <c r="E29" s="83"/>
      <c r="F29" s="80"/>
      <c r="G29" s="37"/>
      <c r="H29" s="76"/>
      <c r="I29" s="38"/>
      <c r="J29" s="39"/>
      <c r="K29" s="1"/>
      <c r="L29" s="1"/>
    </row>
    <row r="30" spans="1:12" s="28" customFormat="1" ht="15.75" customHeight="1" x14ac:dyDescent="0.25">
      <c r="A30" s="70">
        <v>4</v>
      </c>
      <c r="B30" s="72" t="s">
        <v>41</v>
      </c>
      <c r="C30" s="41" t="s">
        <v>8</v>
      </c>
      <c r="D30" s="42">
        <v>460</v>
      </c>
      <c r="E30" s="83"/>
      <c r="F30" s="43">
        <v>3</v>
      </c>
      <c r="G30" s="44"/>
      <c r="H30" s="74"/>
      <c r="I30" s="57">
        <v>0</v>
      </c>
      <c r="J30" s="45">
        <f>F30*I30</f>
        <v>0</v>
      </c>
      <c r="K30" s="1"/>
      <c r="L30" s="1"/>
    </row>
    <row r="31" spans="1:12" s="28" customFormat="1" ht="18.75" customHeight="1" x14ac:dyDescent="0.25">
      <c r="A31" s="66"/>
      <c r="B31" s="68"/>
      <c r="C31" s="23" t="s">
        <v>18</v>
      </c>
      <c r="D31" s="24" t="s">
        <v>49</v>
      </c>
      <c r="E31" s="83"/>
      <c r="F31" s="77">
        <f>D30*F30</f>
        <v>1380</v>
      </c>
      <c r="G31" s="9"/>
      <c r="H31" s="75"/>
      <c r="I31" s="6"/>
      <c r="J31" s="7"/>
      <c r="K31" s="1"/>
      <c r="L31" s="1"/>
    </row>
    <row r="32" spans="1:12" s="28" customFormat="1" ht="18" customHeight="1" x14ac:dyDescent="0.25">
      <c r="A32" s="66"/>
      <c r="B32" s="68"/>
      <c r="C32" s="23" t="s">
        <v>43</v>
      </c>
      <c r="D32" s="24" t="s">
        <v>50</v>
      </c>
      <c r="E32" s="83"/>
      <c r="F32" s="78"/>
      <c r="G32" s="5"/>
      <c r="H32" s="75"/>
      <c r="I32" s="6"/>
      <c r="J32" s="7"/>
      <c r="K32" s="1"/>
      <c r="L32" s="1"/>
    </row>
    <row r="33" spans="1:12" s="28" customFormat="1" ht="18.75" customHeight="1" x14ac:dyDescent="0.25">
      <c r="A33" s="66"/>
      <c r="B33" s="68"/>
      <c r="C33" s="23" t="s">
        <v>45</v>
      </c>
      <c r="D33" s="24" t="s">
        <v>46</v>
      </c>
      <c r="E33" s="83"/>
      <c r="F33" s="78"/>
      <c r="G33" s="9"/>
      <c r="H33" s="75"/>
      <c r="I33" s="6"/>
      <c r="J33" s="7"/>
      <c r="K33" s="1"/>
      <c r="L33" s="1"/>
    </row>
    <row r="34" spans="1:12" s="28" customFormat="1" ht="16.5" customHeight="1" x14ac:dyDescent="0.25">
      <c r="A34" s="66"/>
      <c r="B34" s="68"/>
      <c r="C34" s="23" t="s">
        <v>47</v>
      </c>
      <c r="D34" s="24" t="s">
        <v>48</v>
      </c>
      <c r="E34" s="83"/>
      <c r="F34" s="78"/>
      <c r="G34" s="5"/>
      <c r="H34" s="75"/>
      <c r="I34" s="6"/>
      <c r="J34" s="7"/>
      <c r="K34" s="1"/>
      <c r="L34" s="1"/>
    </row>
    <row r="35" spans="1:12" s="48" customFormat="1" ht="16.5" customHeight="1" x14ac:dyDescent="0.25">
      <c r="A35" s="66"/>
      <c r="B35" s="68"/>
      <c r="C35" s="50" t="s">
        <v>71</v>
      </c>
      <c r="D35" s="51" t="s">
        <v>72</v>
      </c>
      <c r="E35" s="83"/>
      <c r="F35" s="78"/>
      <c r="G35" s="11"/>
      <c r="H35" s="75"/>
      <c r="I35" s="6"/>
      <c r="J35" s="7"/>
      <c r="K35" s="1"/>
      <c r="L35" s="1"/>
    </row>
    <row r="36" spans="1:12" s="28" customFormat="1" ht="15.75" customHeight="1" x14ac:dyDescent="0.25">
      <c r="A36" s="71"/>
      <c r="B36" s="73"/>
      <c r="C36" s="40" t="s">
        <v>9</v>
      </c>
      <c r="D36" s="36" t="s">
        <v>13</v>
      </c>
      <c r="E36" s="83"/>
      <c r="F36" s="81"/>
      <c r="G36" s="37"/>
      <c r="H36" s="76"/>
      <c r="I36" s="38"/>
      <c r="J36" s="39"/>
      <c r="K36" s="1"/>
      <c r="L36" s="1"/>
    </row>
    <row r="37" spans="1:12" s="28" customFormat="1" ht="15.75" customHeight="1" x14ac:dyDescent="0.25">
      <c r="A37" s="70">
        <v>5</v>
      </c>
      <c r="B37" s="72" t="s">
        <v>51</v>
      </c>
      <c r="C37" s="41" t="s">
        <v>8</v>
      </c>
      <c r="D37" s="42">
        <v>300</v>
      </c>
      <c r="E37" s="83"/>
      <c r="F37" s="34">
        <v>1</v>
      </c>
      <c r="G37" s="44"/>
      <c r="H37" s="74"/>
      <c r="I37" s="57">
        <v>0</v>
      </c>
      <c r="J37" s="45">
        <f>F37*I37</f>
        <v>0</v>
      </c>
      <c r="K37" s="1"/>
      <c r="L37" s="1"/>
    </row>
    <row r="38" spans="1:12" s="28" customFormat="1" ht="18.75" customHeight="1" x14ac:dyDescent="0.25">
      <c r="A38" s="66"/>
      <c r="B38" s="68"/>
      <c r="C38" s="23" t="s">
        <v>12</v>
      </c>
      <c r="D38" s="24" t="s">
        <v>52</v>
      </c>
      <c r="E38" s="83"/>
      <c r="F38" s="77">
        <f>D37*F37</f>
        <v>300</v>
      </c>
      <c r="G38" s="9"/>
      <c r="H38" s="75"/>
      <c r="I38" s="6"/>
      <c r="J38" s="7"/>
      <c r="K38" s="1"/>
      <c r="L38" s="1"/>
    </row>
    <row r="39" spans="1:12" s="28" customFormat="1" ht="18.75" customHeight="1" x14ac:dyDescent="0.25">
      <c r="A39" s="66"/>
      <c r="B39" s="68"/>
      <c r="C39" s="23" t="s">
        <v>14</v>
      </c>
      <c r="D39" s="24" t="s">
        <v>15</v>
      </c>
      <c r="E39" s="83"/>
      <c r="F39" s="78"/>
      <c r="G39" s="5"/>
      <c r="H39" s="75"/>
      <c r="I39" s="6"/>
      <c r="J39" s="7"/>
      <c r="K39" s="1"/>
      <c r="L39" s="1"/>
    </row>
    <row r="40" spans="1:12" s="28" customFormat="1" ht="15.75" customHeight="1" x14ac:dyDescent="0.25">
      <c r="A40" s="66"/>
      <c r="B40" s="68"/>
      <c r="C40" s="23" t="s">
        <v>16</v>
      </c>
      <c r="D40" s="24" t="s">
        <v>53</v>
      </c>
      <c r="E40" s="83"/>
      <c r="F40" s="78"/>
      <c r="G40" s="11"/>
      <c r="H40" s="75"/>
      <c r="I40" s="6"/>
      <c r="J40" s="7"/>
      <c r="K40" s="1"/>
      <c r="L40" s="1"/>
    </row>
    <row r="41" spans="1:12" s="28" customFormat="1" ht="15.75" customHeight="1" x14ac:dyDescent="0.25">
      <c r="A41" s="66"/>
      <c r="B41" s="68"/>
      <c r="C41" s="23" t="s">
        <v>54</v>
      </c>
      <c r="D41" s="24" t="s">
        <v>55</v>
      </c>
      <c r="E41" s="83"/>
      <c r="F41" s="78"/>
      <c r="G41" s="11"/>
      <c r="H41" s="75"/>
      <c r="I41" s="6"/>
      <c r="J41" s="7"/>
      <c r="K41" s="1"/>
      <c r="L41" s="1"/>
    </row>
    <row r="42" spans="1:12" s="28" customFormat="1" ht="15.75" customHeight="1" x14ac:dyDescent="0.25">
      <c r="A42" s="66"/>
      <c r="B42" s="68"/>
      <c r="C42" s="23" t="s">
        <v>61</v>
      </c>
      <c r="D42" s="24" t="s">
        <v>62</v>
      </c>
      <c r="E42" s="83"/>
      <c r="F42" s="78"/>
      <c r="G42" s="11"/>
      <c r="H42" s="75"/>
      <c r="I42" s="6"/>
      <c r="J42" s="7"/>
      <c r="K42" s="1"/>
      <c r="L42" s="1"/>
    </row>
    <row r="43" spans="1:12" s="28" customFormat="1" ht="17.25" customHeight="1" x14ac:dyDescent="0.25">
      <c r="A43" s="66"/>
      <c r="B43" s="68"/>
      <c r="C43" s="23" t="s">
        <v>56</v>
      </c>
      <c r="D43" s="24" t="s">
        <v>57</v>
      </c>
      <c r="E43" s="83"/>
      <c r="F43" s="79"/>
      <c r="G43" s="5"/>
      <c r="H43" s="75"/>
      <c r="I43" s="6"/>
      <c r="J43" s="7"/>
      <c r="K43" s="1"/>
      <c r="L43" s="1"/>
    </row>
    <row r="44" spans="1:12" s="28" customFormat="1" ht="18.75" customHeight="1" x14ac:dyDescent="0.25">
      <c r="A44" s="66"/>
      <c r="B44" s="68"/>
      <c r="C44" s="23" t="s">
        <v>58</v>
      </c>
      <c r="D44" s="24" t="s">
        <v>59</v>
      </c>
      <c r="E44" s="83"/>
      <c r="F44" s="79"/>
      <c r="G44" s="9"/>
      <c r="H44" s="75"/>
      <c r="I44" s="6"/>
      <c r="J44" s="7"/>
      <c r="K44" s="1"/>
      <c r="L44" s="1"/>
    </row>
    <row r="45" spans="1:12" s="28" customFormat="1" ht="18.75" customHeight="1" x14ac:dyDescent="0.25">
      <c r="A45" s="71"/>
      <c r="B45" s="73"/>
      <c r="C45" s="40" t="s">
        <v>9</v>
      </c>
      <c r="D45" s="36" t="s">
        <v>13</v>
      </c>
      <c r="E45" s="83"/>
      <c r="F45" s="80"/>
      <c r="G45" s="37"/>
      <c r="H45" s="76"/>
      <c r="I45" s="38"/>
      <c r="J45" s="39"/>
      <c r="K45" s="1"/>
      <c r="L45" s="1"/>
    </row>
    <row r="46" spans="1:12" s="28" customFormat="1" ht="15.75" customHeight="1" x14ac:dyDescent="0.25">
      <c r="A46" s="70">
        <v>6</v>
      </c>
      <c r="B46" s="72" t="s">
        <v>51</v>
      </c>
      <c r="C46" s="41" t="s">
        <v>8</v>
      </c>
      <c r="D46" s="42">
        <v>350</v>
      </c>
      <c r="E46" s="83"/>
      <c r="F46" s="43">
        <v>1</v>
      </c>
      <c r="G46" s="44"/>
      <c r="H46" s="74"/>
      <c r="I46" s="57">
        <v>0</v>
      </c>
      <c r="J46" s="45">
        <f>F46*I46</f>
        <v>0</v>
      </c>
      <c r="K46" s="1"/>
      <c r="L46" s="1"/>
    </row>
    <row r="47" spans="1:12" s="28" customFormat="1" ht="18.75" customHeight="1" x14ac:dyDescent="0.25">
      <c r="A47" s="66"/>
      <c r="B47" s="68"/>
      <c r="C47" s="23" t="s">
        <v>12</v>
      </c>
      <c r="D47" s="24" t="s">
        <v>52</v>
      </c>
      <c r="E47" s="83"/>
      <c r="F47" s="77">
        <f>D46*F46</f>
        <v>350</v>
      </c>
      <c r="G47" s="9"/>
      <c r="H47" s="75"/>
      <c r="I47" s="6"/>
      <c r="J47" s="7"/>
      <c r="K47" s="1"/>
      <c r="L47" s="1"/>
    </row>
    <row r="48" spans="1:12" s="28" customFormat="1" ht="18" customHeight="1" x14ac:dyDescent="0.25">
      <c r="A48" s="66"/>
      <c r="B48" s="68"/>
      <c r="C48" s="23" t="s">
        <v>14</v>
      </c>
      <c r="D48" s="24" t="s">
        <v>60</v>
      </c>
      <c r="E48" s="83"/>
      <c r="F48" s="78"/>
      <c r="G48" s="5"/>
      <c r="H48" s="75"/>
      <c r="I48" s="6"/>
      <c r="J48" s="7"/>
      <c r="K48" s="1"/>
      <c r="L48" s="1"/>
    </row>
    <row r="49" spans="1:12" s="28" customFormat="1" ht="18.75" customHeight="1" x14ac:dyDescent="0.25">
      <c r="A49" s="66"/>
      <c r="B49" s="68"/>
      <c r="C49" s="23" t="s">
        <v>16</v>
      </c>
      <c r="D49" s="24" t="s">
        <v>53</v>
      </c>
      <c r="E49" s="83"/>
      <c r="F49" s="78"/>
      <c r="G49" s="9"/>
      <c r="H49" s="75"/>
      <c r="I49" s="6"/>
      <c r="J49" s="7"/>
      <c r="K49" s="1"/>
      <c r="L49" s="1"/>
    </row>
    <row r="50" spans="1:12" s="28" customFormat="1" ht="16.5" customHeight="1" x14ac:dyDescent="0.25">
      <c r="A50" s="66"/>
      <c r="B50" s="68"/>
      <c r="C50" s="23" t="s">
        <v>54</v>
      </c>
      <c r="D50" s="24" t="s">
        <v>55</v>
      </c>
      <c r="E50" s="83"/>
      <c r="F50" s="78"/>
      <c r="G50" s="5"/>
      <c r="H50" s="75"/>
      <c r="I50" s="6"/>
      <c r="J50" s="7"/>
      <c r="K50" s="1"/>
      <c r="L50" s="1"/>
    </row>
    <row r="51" spans="1:12" s="28" customFormat="1" ht="18" customHeight="1" x14ac:dyDescent="0.25">
      <c r="A51" s="66"/>
      <c r="B51" s="68"/>
      <c r="C51" s="23" t="s">
        <v>61</v>
      </c>
      <c r="D51" s="24" t="s">
        <v>62</v>
      </c>
      <c r="E51" s="83"/>
      <c r="F51" s="79"/>
      <c r="G51" s="5"/>
      <c r="H51" s="75"/>
      <c r="I51" s="6"/>
      <c r="J51" s="7"/>
      <c r="K51" s="1"/>
      <c r="L51" s="1"/>
    </row>
    <row r="52" spans="1:12" s="28" customFormat="1" ht="18.75" customHeight="1" x14ac:dyDescent="0.25">
      <c r="A52" s="66"/>
      <c r="B52" s="68"/>
      <c r="C52" s="23" t="s">
        <v>56</v>
      </c>
      <c r="D52" s="24" t="s">
        <v>57</v>
      </c>
      <c r="E52" s="83"/>
      <c r="F52" s="79"/>
      <c r="G52" s="9"/>
      <c r="H52" s="75"/>
      <c r="I52" s="6"/>
      <c r="J52" s="7"/>
      <c r="K52" s="1"/>
      <c r="L52" s="1"/>
    </row>
    <row r="53" spans="1:12" s="28" customFormat="1" ht="16.5" customHeight="1" x14ac:dyDescent="0.25">
      <c r="A53" s="66"/>
      <c r="B53" s="68"/>
      <c r="C53" s="23" t="s">
        <v>58</v>
      </c>
      <c r="D53" s="24" t="s">
        <v>59</v>
      </c>
      <c r="E53" s="83"/>
      <c r="F53" s="79"/>
      <c r="G53" s="5"/>
      <c r="H53" s="75"/>
      <c r="I53" s="6"/>
      <c r="J53" s="7"/>
      <c r="K53" s="1"/>
      <c r="L53" s="1"/>
    </row>
    <row r="54" spans="1:12" s="28" customFormat="1" ht="20.25" customHeight="1" x14ac:dyDescent="0.25">
      <c r="A54" s="71"/>
      <c r="B54" s="73"/>
      <c r="C54" s="40" t="s">
        <v>9</v>
      </c>
      <c r="D54" s="36" t="s">
        <v>13</v>
      </c>
      <c r="E54" s="83"/>
      <c r="F54" s="80"/>
      <c r="G54" s="37"/>
      <c r="H54" s="76"/>
      <c r="I54" s="38"/>
      <c r="J54" s="39"/>
      <c r="K54" s="1"/>
      <c r="L54" s="1"/>
    </row>
    <row r="55" spans="1:12" s="28" customFormat="1" ht="15.75" customHeight="1" x14ac:dyDescent="0.25">
      <c r="A55" s="66">
        <v>7</v>
      </c>
      <c r="B55" s="68" t="s">
        <v>63</v>
      </c>
      <c r="C55" s="32" t="s">
        <v>8</v>
      </c>
      <c r="D55" s="33">
        <v>190</v>
      </c>
      <c r="E55" s="83"/>
      <c r="F55" s="34">
        <v>8</v>
      </c>
      <c r="G55" s="9"/>
      <c r="H55" s="75"/>
      <c r="I55" s="56">
        <v>0</v>
      </c>
      <c r="J55" s="35">
        <f>F55*I55</f>
        <v>0</v>
      </c>
      <c r="K55" s="1"/>
      <c r="L55" s="1"/>
    </row>
    <row r="56" spans="1:12" s="28" customFormat="1" ht="18.75" customHeight="1" x14ac:dyDescent="0.25">
      <c r="A56" s="66"/>
      <c r="B56" s="68"/>
      <c r="C56" s="23" t="s">
        <v>18</v>
      </c>
      <c r="D56" s="24" t="s">
        <v>64</v>
      </c>
      <c r="E56" s="83"/>
      <c r="F56" s="77">
        <f>D55*F55</f>
        <v>1520</v>
      </c>
      <c r="G56" s="9"/>
      <c r="H56" s="75"/>
      <c r="I56" s="6"/>
      <c r="J56" s="7"/>
      <c r="K56" s="1"/>
      <c r="L56" s="1"/>
    </row>
    <row r="57" spans="1:12" s="28" customFormat="1" ht="18.75" customHeight="1" x14ac:dyDescent="0.25">
      <c r="A57" s="66"/>
      <c r="B57" s="68"/>
      <c r="C57" s="23" t="s">
        <v>65</v>
      </c>
      <c r="D57" s="24" t="s">
        <v>66</v>
      </c>
      <c r="E57" s="83"/>
      <c r="F57" s="78"/>
      <c r="G57" s="5"/>
      <c r="H57" s="75"/>
      <c r="I57" s="6"/>
      <c r="J57" s="7"/>
      <c r="K57" s="1"/>
      <c r="L57" s="1"/>
    </row>
    <row r="58" spans="1:12" s="28" customFormat="1" ht="15.75" customHeight="1" x14ac:dyDescent="0.25">
      <c r="A58" s="66"/>
      <c r="B58" s="68"/>
      <c r="C58" s="23" t="s">
        <v>67</v>
      </c>
      <c r="D58" s="24" t="s">
        <v>68</v>
      </c>
      <c r="E58" s="83"/>
      <c r="F58" s="78"/>
      <c r="G58" s="11"/>
      <c r="H58" s="75"/>
      <c r="I58" s="6"/>
      <c r="J58" s="7"/>
      <c r="K58" s="1"/>
      <c r="L58" s="1"/>
    </row>
    <row r="59" spans="1:12" s="28" customFormat="1" ht="18.75" customHeight="1" thickBot="1" x14ac:dyDescent="0.3">
      <c r="A59" s="67"/>
      <c r="B59" s="69"/>
      <c r="C59" s="46" t="s">
        <v>9</v>
      </c>
      <c r="D59" s="29" t="s">
        <v>13</v>
      </c>
      <c r="E59" s="84"/>
      <c r="F59" s="99"/>
      <c r="G59" s="47"/>
      <c r="H59" s="98"/>
      <c r="I59" s="30"/>
      <c r="J59" s="31"/>
      <c r="K59" s="1"/>
      <c r="L59" s="1"/>
    </row>
    <row r="60" spans="1:12" ht="21" customHeight="1" thickTop="1" thickBot="1" x14ac:dyDescent="0.3">
      <c r="A60" s="13"/>
      <c r="B60" s="95" t="s">
        <v>10</v>
      </c>
      <c r="C60" s="96"/>
      <c r="D60" s="97"/>
      <c r="E60" s="13"/>
      <c r="F60" s="60">
        <f>SUM(F9,F16,F24,F31,F38,F47,F56)</f>
        <v>44200</v>
      </c>
      <c r="G60" s="63" t="s">
        <v>11</v>
      </c>
      <c r="H60" s="64"/>
      <c r="I60" s="65"/>
      <c r="J60" s="61">
        <f>SUM(J8,J15,J23,J30,J37,J46,J55)</f>
        <v>0</v>
      </c>
    </row>
    <row r="61" spans="1:12" ht="15.75" customHeight="1" thickBot="1" x14ac:dyDescent="0.25">
      <c r="G61" s="63" t="s">
        <v>79</v>
      </c>
      <c r="H61" s="64"/>
      <c r="I61" s="65"/>
      <c r="J61" s="61">
        <f>J60*1.21</f>
        <v>0</v>
      </c>
    </row>
    <row r="62" spans="1:12" ht="15.75" customHeight="1" x14ac:dyDescent="0.2"/>
    <row r="63" spans="1:12" s="49" customFormat="1" ht="15.75" customHeight="1" x14ac:dyDescent="0.2"/>
    <row r="64" spans="1:12" s="49" customFormat="1" ht="15.75" customHeight="1" x14ac:dyDescent="0.2"/>
    <row r="65" spans="7:9" s="49" customFormat="1" ht="15.75" customHeight="1" x14ac:dyDescent="0.2"/>
    <row r="66" spans="7:9" ht="15.75" customHeight="1" x14ac:dyDescent="0.2"/>
    <row r="67" spans="7:9" ht="15.75" customHeight="1" x14ac:dyDescent="0.2"/>
    <row r="68" spans="7:9" ht="15.75" customHeight="1" x14ac:dyDescent="0.2"/>
    <row r="69" spans="7:9" ht="15.75" customHeight="1" x14ac:dyDescent="0.2"/>
    <row r="70" spans="7:9" s="49" customFormat="1" ht="15.75" customHeight="1" x14ac:dyDescent="0.2"/>
    <row r="71" spans="7:9" s="49" customFormat="1" ht="15.75" customHeight="1" x14ac:dyDescent="0.2"/>
    <row r="72" spans="7:9" ht="15.75" customHeight="1" thickBot="1" x14ac:dyDescent="0.25">
      <c r="G72" s="94"/>
      <c r="H72" s="94"/>
      <c r="I72" s="94"/>
    </row>
    <row r="73" spans="7:9" ht="15.75" customHeight="1" x14ac:dyDescent="0.2">
      <c r="G73" s="62" t="s">
        <v>80</v>
      </c>
      <c r="H73" s="62"/>
      <c r="I73" s="62"/>
    </row>
    <row r="74" spans="7:9" ht="15.75" customHeight="1" x14ac:dyDescent="0.2"/>
    <row r="75" spans="7:9" ht="15.75" customHeight="1" x14ac:dyDescent="0.2"/>
    <row r="76" spans="7:9" ht="15.75" customHeight="1" x14ac:dyDescent="0.2"/>
    <row r="77" spans="7:9" ht="15.75" customHeight="1" x14ac:dyDescent="0.2"/>
    <row r="78" spans="7:9" ht="15.75" customHeight="1" x14ac:dyDescent="0.2"/>
    <row r="79" spans="7:9" ht="15.75" customHeight="1" x14ac:dyDescent="0.2"/>
    <row r="80" spans="7: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</sheetData>
  <mergeCells count="42">
    <mergeCell ref="A6:A7"/>
    <mergeCell ref="C6:D6"/>
    <mergeCell ref="F6:F7"/>
    <mergeCell ref="G6:G7"/>
    <mergeCell ref="J6:J7"/>
    <mergeCell ref="B6:B7"/>
    <mergeCell ref="I6:I7"/>
    <mergeCell ref="E6:E7"/>
    <mergeCell ref="G72:I72"/>
    <mergeCell ref="F9:F14"/>
    <mergeCell ref="H23:H29"/>
    <mergeCell ref="F24:F29"/>
    <mergeCell ref="H15:H22"/>
    <mergeCell ref="F16:F22"/>
    <mergeCell ref="B60:D60"/>
    <mergeCell ref="H55:H59"/>
    <mergeCell ref="F56:F59"/>
    <mergeCell ref="B8:B14"/>
    <mergeCell ref="H8:H14"/>
    <mergeCell ref="B23:B29"/>
    <mergeCell ref="A30:A36"/>
    <mergeCell ref="B30:B36"/>
    <mergeCell ref="H30:H36"/>
    <mergeCell ref="F31:F36"/>
    <mergeCell ref="A37:A45"/>
    <mergeCell ref="B37:B45"/>
    <mergeCell ref="H37:H45"/>
    <mergeCell ref="F38:F45"/>
    <mergeCell ref="E8:E59"/>
    <mergeCell ref="A8:A14"/>
    <mergeCell ref="A23:A29"/>
    <mergeCell ref="A15:A22"/>
    <mergeCell ref="B15:B22"/>
    <mergeCell ref="G73:I73"/>
    <mergeCell ref="G60:I60"/>
    <mergeCell ref="A55:A59"/>
    <mergeCell ref="B55:B59"/>
    <mergeCell ref="A46:A54"/>
    <mergeCell ref="B46:B54"/>
    <mergeCell ref="H46:H54"/>
    <mergeCell ref="F47:F54"/>
    <mergeCell ref="G61:I61"/>
  </mergeCells>
  <pageMargins left="0.23622047244094491" right="0.23622047244094491" top="0.74803149606299213" bottom="0.74803149606299213" header="0" footer="0"/>
  <pageSetup paperSize="9" scale="4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2023-05-17T13:18:52Z</cp:lastPrinted>
  <dcterms:created xsi:type="dcterms:W3CDTF">2020-11-16T14:38:57Z</dcterms:created>
  <dcterms:modified xsi:type="dcterms:W3CDTF">2023-05-18T13:56:25Z</dcterms:modified>
</cp:coreProperties>
</file>