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021_Drobné laboratorní vybavení (CRREAT)\ZD\"/>
    </mc:Choice>
  </mc:AlternateContent>
  <xr:revisionPtr revIDLastSave="0" documentId="13_ncr:1_{19039B89-DFBF-4DA8-ACEB-5BB6AB6CB204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Přístroje,příslušenství" sheetId="3" r:id="rId1"/>
  </sheets>
  <calcPr calcId="191029"/>
  <extLst>
    <ext uri="GoogleSheetsCustomDataVersion1">
      <go:sheetsCustomData xmlns:go="http://customooxmlschemas.google.com/" r:id="rId5" roundtripDataSignature="AMtx7mhskBtD5VT9JayWLTWlzcH6nSsVHQ=="/>
    </ext>
  </extLst>
</workbook>
</file>

<file path=xl/calcChain.xml><?xml version="1.0" encoding="utf-8"?>
<calcChain xmlns="http://schemas.openxmlformats.org/spreadsheetml/2006/main">
  <c r="H28" i="3" l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3" i="3"/>
  <c r="H12" i="3"/>
  <c r="H11" i="3"/>
  <c r="H10" i="3"/>
  <c r="H9" i="3"/>
  <c r="H8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9" i="3"/>
  <c r="E8" i="3"/>
  <c r="H14" i="3"/>
  <c r="E10" i="3" l="1"/>
  <c r="E27" i="3" l="1"/>
</calcChain>
</file>

<file path=xl/sharedStrings.xml><?xml version="1.0" encoding="utf-8"?>
<sst xmlns="http://schemas.openxmlformats.org/spreadsheetml/2006/main" count="52" uniqueCount="52">
  <si>
    <t xml:space="preserve">12V kompresor </t>
  </si>
  <si>
    <t>Pracovní napětí: 12 V
Produvý odběr: max 23 A
Nastavení tlakového spínače: 6,2 - 8,2 Bar
Maximální tlak: 10 Bar
Obsah vzduchové nádrže: 6 L
Hmotnost: 5 500 g
Rozměry: 410x310x140 mm
Výstupní šroubení na venkovní průměr hadičky: 6,5 mm</t>
  </si>
  <si>
    <t>Datalogger</t>
  </si>
  <si>
    <t>Procesor: ATMEGA1284P
Provozní napětí: 3,3 - 3,6 V
Sběrnice: I2C, SPI
Možnost baterií: ANO
Typ baterie: LS 33600 
Přesné hodiny: ANO</t>
  </si>
  <si>
    <t>SD průmyslová paměťová karta 2GB</t>
  </si>
  <si>
    <t>Kapacita: 2 GB
Provozní napětí: 2,7 V - 3,6 V
Typ paměti: SLC
Max. rychlost čtení: 17 MB/s
Max. rychlost zápisu: 13 MB/s
Provozní teplota: -40 °C - 85 °C
Rozměry: 24x32x2,1 mm</t>
  </si>
  <si>
    <t>SD průmyslová paměťová karta 1GB</t>
  </si>
  <si>
    <t>Kapacita: 1 GB
Provozní napětí: 2,7 V - 3,6 V
Typ paměti: SLC
Max. rychlost čtení: 17 MB/s
Max. rychlost zápisu: 13 MB/s
Provozní teplota: -40 °C - 85 °C
Rozměry: 24x32x2,1 mm</t>
  </si>
  <si>
    <t>Měnič napětí</t>
  </si>
  <si>
    <t>Obvod: LM3485
Vstupní napětí: 4,5 V - 24 V
Výstup napětí: 1
Volitelné úrovně výstupního napětí: 3,3 V, 5 V, 12 V
Výstupní proud: 2 A
Rozměry: 24x32x2,1 mm</t>
  </si>
  <si>
    <t>Hotend celá sada</t>
  </si>
  <si>
    <t>Průměr filamentu: 1.75mm
Průměr trysky: 0.4mm
Topný element: Ano
Napětí pro topný element: 12V
Senzor teploty: Ano
Typ senzoru teploty: Termistor
Způsob chlazení: Chladič, větráček
Vyměnitelná tryska: Ano</t>
  </si>
  <si>
    <t>Převodník USB/Sériová linka</t>
  </si>
  <si>
    <t>Softwarově definované rádio</t>
  </si>
  <si>
    <t>Frekvenční rozsah: 325 MHz - 3800 MHz
Napájecí napětí: 4,5 V - 5,5 V
Napájení konektor: USB
Rozlišení ADC převodníku: 12 bits
Typ operační paměti: DDR3L
Frekvence procesoru: 667 MHz
Rozměry: 117 x 79 x 24 mm
Hmotnost: 114 g</t>
  </si>
  <si>
    <t>Zvuková karta pro měřící účely</t>
  </si>
  <si>
    <t>Maximální bitová hloubka ADC převodníku: 24 bit
Maximalní vzorkovací frekvence: 192 kHz
Počet kanálů: 2
Napájení: 5V (pomocí USB)
Datové rozhraní: USB (USB-B)
Open-source firmware: Ano - SDRwidget</t>
  </si>
  <si>
    <t>Distrometr</t>
  </si>
  <si>
    <t>Typ senzoru: Senzor intenzity srážek
Snímací prvek: Piezzo element
Výstup signálu: Analogový signál
Vhodná digitalizační jednotka: SDR-widget analogově - digitální převodník
Krytí: IP57</t>
  </si>
  <si>
    <t>Bateriový modul s měřením a dobíjením</t>
  </si>
  <si>
    <t>Velikost baterií: 18650
Počet baterií: 2
Pro baterie typu: Li-ion
Komunikační rozhranní: I2C
Indikace stavu nabití: LED
Počet indikačních LED: 8
Vstupní napětí: 12 V</t>
  </si>
  <si>
    <t>Převodník TTL/RS485</t>
  </si>
  <si>
    <t>Napájecí napětí: 5 V
Pracovní napětí vstupů max.: 10 V 
Maximání budící proud výstupů: 60 mA
Datové  rozhranní 1: TTL
Datové  rozhranní 2: RS485</t>
  </si>
  <si>
    <t>Plastové krabice na celooblohové kamery</t>
  </si>
  <si>
    <t>Víko: Ano
Vnější rozměry: 40 x 30 x 28,5 cm
Vnitřní rozměry: 37 x 27 x 26,5 cm
Materiál: polypropylen
Objem: 26 l</t>
  </si>
  <si>
    <t>Kopule na celooblohovou kameru</t>
  </si>
  <si>
    <t>Materiál: plexi
Vnitřní průměr: 138 mm
Rozměr: 148 x 148 x 85 mm</t>
  </si>
  <si>
    <t>Měnič DC/DC</t>
  </si>
  <si>
    <t>Vstupní napětí: 9 V - 18 V
Výstup napětí: 12 V
Výstupní proud: 8,3 A
Rozměry: 32x125,2x102 mm
Hmotnost: 510 g
Účinnost: 88,5 %</t>
  </si>
  <si>
    <t>Venkovní GPS anténa 1</t>
  </si>
  <si>
    <t>Frekvenční rozsah: 1,559 GHz - 1,606 GHz
Podporované sítě: GPS, GNSS, GLONASS, Galileo
Venkovní anténa: Ano
Impedance: 50 Ohm
Provozní teplota: -40 °C - 85 °C
Zesílení: 5 dBic</t>
  </si>
  <si>
    <t>Venkovní GPS anténa 2</t>
  </si>
  <si>
    <t>Frekvenční rozsah: 1,561 GHz - 1,602 GHz
Podporované sítě: GPS, GNSS, GLONASS, Galileo
Venkovní anténa: Ano
Impedance: 50 Ohm
Provozní teplota: -40 °C - 85 °C
Zesílení: 5 dBic</t>
  </si>
  <si>
    <t>Baterie Lithium Titanate</t>
  </si>
  <si>
    <t>Pouzdro: 1865
Napětí: 2,4 V
Kapacita: 1300 mAh
Chemické složení: Li4Ti5O12
Hmotnost max.: 42 g
Rozměr: 65x19 mm</t>
  </si>
  <si>
    <t>Dioda do detektorů</t>
  </si>
  <si>
    <t>Rozměry: 27 x 14,2 x 2 mm
Rozteč vývodů: 5 mm
Aktivní detekční plocha: 10 x 20 mm
Tloušťka detekční plochy: 0,3 mm
Provozní teplota: - 20 °C až 60 °C
Typ: Si PIN photodioda</t>
  </si>
  <si>
    <t>NÁZEV</t>
  </si>
  <si>
    <t>POŽADOVANÉ PAMAMETRY</t>
  </si>
  <si>
    <t>POČET KUSŮ</t>
  </si>
  <si>
    <t>JEDNOTKOVÁ CENA</t>
  </si>
  <si>
    <t>PŘEDPOKLÁDANÁ HODNOTA ZA POLOŽKU</t>
  </si>
  <si>
    <t>NABÍZENÉ ZAŘÍZENÍ (VÝROBCE A PŘESNÝ TYP)</t>
  </si>
  <si>
    <t>NABÍDKOVÁ CENA za kus v Kč bez DPH</t>
  </si>
  <si>
    <t>CELKOVÁ NABÍDKOVÁ CENA v Kč bez DPH</t>
  </si>
  <si>
    <t>Vstupní rozhraní: USB
Vstupní konektor: USB-B 
Výstupní rozhranní: sériová linka 232
Úrovně výstupního rozhranní: TTL/CMOS
Napájení: z USB</t>
  </si>
  <si>
    <t>Takto podbarvená pole dodavatel povinně vyplní</t>
  </si>
  <si>
    <t>Předpokládaná hodnota celkem v Kč bez DPH</t>
  </si>
  <si>
    <t>Nabídková cena celkem v Kč bez DPH</t>
  </si>
  <si>
    <t>Nabídková cena celkem s DPH</t>
  </si>
  <si>
    <t>podpis oprávněné osoby za dodavatele</t>
  </si>
  <si>
    <t>Příloha ke kupní smlouvě - Technická specifikace k VZ "Dodávka drobných laboratorních přístrojů (CRREAT)"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</si>
</sst>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"/>
    <numFmt numFmtId="165" formatCode="#,##0.00\ &quot;Kč&quot;"/>
  </numFmts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rgb="FF333333"/>
      <name val="Arial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4"/>
      <color rgb="FF0070C0"/>
      <name val="Arial"/>
      <family val="2"/>
      <charset val="238"/>
      <scheme val="minor"/>
    </font>
    <font>
      <b/>
      <i/>
      <sz val="10"/>
      <color rgb="FFFF0000"/>
      <name val="Arial"/>
      <family val="2"/>
      <charset val="238"/>
      <scheme val="minor"/>
    </font>
    <font>
      <b/>
      <sz val="11"/>
      <color rgb="FF000000"/>
      <name val="Arial"/>
      <family val="2"/>
      <charset val="238"/>
      <scheme val="minor"/>
    </font>
    <font>
      <i/>
      <sz val="10"/>
      <color rgb="FF000000"/>
      <name val="Arial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2" fillId="0" borderId="0" xfId="0" applyFont="1" applyAlignment="1">
      <alignment vertical="top"/>
    </xf>
    <xf numFmtId="0" fontId="7" fillId="0" borderId="0" xfId="0" applyFont="1" applyAlignme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4" borderId="1" xfId="0" applyFont="1" applyFill="1" applyBorder="1" applyAlignment="1"/>
    <xf numFmtId="165" fontId="2" fillId="4" borderId="1" xfId="0" applyNumberFormat="1" applyFont="1" applyFill="1" applyBorder="1" applyAlignment="1">
      <alignment vertical="center"/>
    </xf>
    <xf numFmtId="0" fontId="8" fillId="0" borderId="0" xfId="0" applyFont="1" applyAlignment="1"/>
    <xf numFmtId="0" fontId="0" fillId="0" borderId="2" xfId="0" applyFont="1" applyBorder="1" applyAlignment="1"/>
    <xf numFmtId="0" fontId="10" fillId="0" borderId="3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65" fontId="2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left"/>
    </xf>
    <xf numFmtId="164" fontId="6" fillId="5" borderId="10" xfId="0" applyNumberFormat="1" applyFont="1" applyFill="1" applyBorder="1" applyAlignment="1"/>
    <xf numFmtId="165" fontId="6" fillId="5" borderId="11" xfId="0" applyNumberFormat="1" applyFont="1" applyFill="1" applyBorder="1" applyAlignment="1"/>
    <xf numFmtId="0" fontId="9" fillId="5" borderId="12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left"/>
    </xf>
    <xf numFmtId="165" fontId="6" fillId="5" borderId="14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65EE-85A1-4AC1-86DC-BA3DDF66E480}">
  <dimension ref="A2:L40"/>
  <sheetViews>
    <sheetView showGridLines="0" tabSelected="1" topLeftCell="A28" workbookViewId="0">
      <selection activeCell="I47" sqref="I47"/>
    </sheetView>
  </sheetViews>
  <sheetFormatPr defaultRowHeight="12.75" x14ac:dyDescent="0.2"/>
  <cols>
    <col min="1" max="1" width="22.42578125" customWidth="1"/>
    <col min="2" max="2" width="47.28515625" customWidth="1"/>
    <col min="3" max="3" width="12.42578125" customWidth="1"/>
    <col min="4" max="4" width="14.7109375" customWidth="1"/>
    <col min="5" max="5" width="13.140625" bestFit="1" customWidth="1"/>
    <col min="6" max="6" width="19.42578125" customWidth="1"/>
    <col min="7" max="7" width="19.7109375" customWidth="1"/>
    <col min="8" max="8" width="17.7109375" customWidth="1"/>
  </cols>
  <sheetData>
    <row r="2" spans="1:12" ht="18" x14ac:dyDescent="0.25">
      <c r="A2" s="2" t="s">
        <v>51</v>
      </c>
    </row>
    <row r="4" spans="1:12" x14ac:dyDescent="0.2">
      <c r="A4" s="8"/>
      <c r="B4" s="10" t="s">
        <v>46</v>
      </c>
    </row>
    <row r="6" spans="1:12" ht="13.5" thickBot="1" x14ac:dyDescent="0.25"/>
    <row r="7" spans="1:12" ht="51" x14ac:dyDescent="0.2">
      <c r="A7" s="13" t="s">
        <v>37</v>
      </c>
      <c r="B7" s="14" t="s">
        <v>38</v>
      </c>
      <c r="C7" s="15" t="s">
        <v>39</v>
      </c>
      <c r="D7" s="15" t="s">
        <v>40</v>
      </c>
      <c r="E7" s="15" t="s">
        <v>41</v>
      </c>
      <c r="F7" s="15" t="s">
        <v>42</v>
      </c>
      <c r="G7" s="15" t="s">
        <v>43</v>
      </c>
      <c r="H7" s="16" t="s">
        <v>44</v>
      </c>
    </row>
    <row r="8" spans="1:12" ht="102.75" customHeight="1" x14ac:dyDescent="0.2">
      <c r="A8" s="17" t="s">
        <v>0</v>
      </c>
      <c r="B8" s="3" t="s">
        <v>1</v>
      </c>
      <c r="C8" s="4">
        <v>1</v>
      </c>
      <c r="D8" s="5">
        <v>4520</v>
      </c>
      <c r="E8" s="5">
        <f>D8*C8</f>
        <v>4520</v>
      </c>
      <c r="F8" s="8"/>
      <c r="G8" s="9">
        <v>0</v>
      </c>
      <c r="H8" s="18">
        <f>C8*G8</f>
        <v>0</v>
      </c>
      <c r="I8" s="1"/>
      <c r="J8" s="1"/>
      <c r="K8" s="1"/>
      <c r="L8" s="1"/>
    </row>
    <row r="9" spans="1:12" ht="84" customHeight="1" x14ac:dyDescent="0.2">
      <c r="A9" s="17" t="s">
        <v>2</v>
      </c>
      <c r="B9" s="3" t="s">
        <v>3</v>
      </c>
      <c r="C9" s="4">
        <v>3</v>
      </c>
      <c r="D9" s="5">
        <v>4290</v>
      </c>
      <c r="E9" s="5">
        <f>D9*C9</f>
        <v>12870</v>
      </c>
      <c r="F9" s="8"/>
      <c r="G9" s="9">
        <v>0</v>
      </c>
      <c r="H9" s="18">
        <f>C9*G9</f>
        <v>0</v>
      </c>
      <c r="I9" s="1"/>
      <c r="J9" s="1"/>
      <c r="K9" s="1"/>
      <c r="L9" s="1"/>
    </row>
    <row r="10" spans="1:12" ht="90" customHeight="1" x14ac:dyDescent="0.2">
      <c r="A10" s="17" t="s">
        <v>4</v>
      </c>
      <c r="B10" s="3" t="s">
        <v>5</v>
      </c>
      <c r="C10" s="4">
        <v>20</v>
      </c>
      <c r="D10" s="5">
        <v>1364</v>
      </c>
      <c r="E10" s="5">
        <f t="shared" ref="E8:E19" si="0">D10*C10</f>
        <v>27280</v>
      </c>
      <c r="F10" s="8"/>
      <c r="G10" s="9">
        <v>0</v>
      </c>
      <c r="H10" s="18">
        <f>C10*G10</f>
        <v>0</v>
      </c>
      <c r="I10" s="1"/>
      <c r="J10" s="1"/>
      <c r="K10" s="1"/>
      <c r="L10" s="1"/>
    </row>
    <row r="11" spans="1:12" ht="90.75" customHeight="1" x14ac:dyDescent="0.2">
      <c r="A11" s="17" t="s">
        <v>6</v>
      </c>
      <c r="B11" s="6" t="s">
        <v>7</v>
      </c>
      <c r="C11" s="4">
        <v>20</v>
      </c>
      <c r="D11" s="5">
        <v>980</v>
      </c>
      <c r="E11" s="5">
        <f>D11*C11</f>
        <v>19600</v>
      </c>
      <c r="F11" s="8"/>
      <c r="G11" s="9">
        <v>0</v>
      </c>
      <c r="H11" s="18">
        <f>C11*G11</f>
        <v>0</v>
      </c>
      <c r="I11" s="1"/>
      <c r="J11" s="1"/>
      <c r="K11" s="1"/>
      <c r="L11" s="1"/>
    </row>
    <row r="12" spans="1:12" ht="78" customHeight="1" x14ac:dyDescent="0.2">
      <c r="A12" s="17" t="s">
        <v>8</v>
      </c>
      <c r="B12" s="6" t="s">
        <v>9</v>
      </c>
      <c r="C12" s="4">
        <v>3</v>
      </c>
      <c r="D12" s="5">
        <v>660</v>
      </c>
      <c r="E12" s="5">
        <f>D12*C12</f>
        <v>1980</v>
      </c>
      <c r="F12" s="8"/>
      <c r="G12" s="9">
        <v>0</v>
      </c>
      <c r="H12" s="18">
        <f>C12*G12</f>
        <v>0</v>
      </c>
      <c r="I12" s="1"/>
      <c r="J12" s="1"/>
      <c r="K12" s="1"/>
      <c r="L12" s="1"/>
    </row>
    <row r="13" spans="1:12" ht="104.25" customHeight="1" x14ac:dyDescent="0.2">
      <c r="A13" s="19" t="s">
        <v>10</v>
      </c>
      <c r="B13" s="6" t="s">
        <v>11</v>
      </c>
      <c r="C13" s="4">
        <v>1</v>
      </c>
      <c r="D13" s="5">
        <v>1980</v>
      </c>
      <c r="E13" s="5">
        <f>D13*C13</f>
        <v>1980</v>
      </c>
      <c r="F13" s="8"/>
      <c r="G13" s="9">
        <v>0</v>
      </c>
      <c r="H13" s="18">
        <f>C13*G13</f>
        <v>0</v>
      </c>
      <c r="I13" s="1"/>
      <c r="J13" s="1"/>
      <c r="K13" s="1"/>
      <c r="L13" s="1"/>
    </row>
    <row r="14" spans="1:12" ht="71.25" customHeight="1" x14ac:dyDescent="0.25">
      <c r="A14" s="17" t="s">
        <v>12</v>
      </c>
      <c r="B14" s="7" t="s">
        <v>45</v>
      </c>
      <c r="C14" s="4">
        <v>2</v>
      </c>
      <c r="D14" s="5">
        <v>573</v>
      </c>
      <c r="E14" s="5">
        <f>D14*C14</f>
        <v>1146</v>
      </c>
      <c r="F14" s="8"/>
      <c r="G14" s="9">
        <v>0</v>
      </c>
      <c r="H14" s="18">
        <f t="shared" ref="H9:H23" si="1">C14*G14</f>
        <v>0</v>
      </c>
      <c r="I14" s="1"/>
      <c r="J14" s="1"/>
      <c r="K14" s="1"/>
      <c r="L14" s="1"/>
    </row>
    <row r="15" spans="1:12" ht="105" customHeight="1" x14ac:dyDescent="0.2">
      <c r="A15" s="20" t="s">
        <v>13</v>
      </c>
      <c r="B15" s="6" t="s">
        <v>14</v>
      </c>
      <c r="C15" s="4">
        <v>1</v>
      </c>
      <c r="D15" s="5">
        <v>4310</v>
      </c>
      <c r="E15" s="5">
        <f>D15*C15</f>
        <v>4310</v>
      </c>
      <c r="F15" s="8"/>
      <c r="G15" s="9">
        <v>0</v>
      </c>
      <c r="H15" s="18">
        <f>C15*G15</f>
        <v>0</v>
      </c>
      <c r="I15" s="1"/>
      <c r="J15" s="1"/>
      <c r="K15" s="1"/>
      <c r="L15" s="1"/>
    </row>
    <row r="16" spans="1:12" ht="75.75" customHeight="1" x14ac:dyDescent="0.2">
      <c r="A16" s="17" t="s">
        <v>15</v>
      </c>
      <c r="B16" s="6" t="s">
        <v>16</v>
      </c>
      <c r="C16" s="4">
        <v>1</v>
      </c>
      <c r="D16" s="5">
        <v>5350</v>
      </c>
      <c r="E16" s="5">
        <f>D16*C16</f>
        <v>5350</v>
      </c>
      <c r="F16" s="8"/>
      <c r="G16" s="9">
        <v>0</v>
      </c>
      <c r="H16" s="18">
        <f>C16*G16</f>
        <v>0</v>
      </c>
      <c r="I16" s="1"/>
      <c r="J16" s="1"/>
      <c r="K16" s="1"/>
      <c r="L16" s="1"/>
    </row>
    <row r="17" spans="1:12" ht="75" customHeight="1" x14ac:dyDescent="0.2">
      <c r="A17" s="17" t="s">
        <v>17</v>
      </c>
      <c r="B17" s="6" t="s">
        <v>18</v>
      </c>
      <c r="C17" s="4">
        <v>1</v>
      </c>
      <c r="D17" s="5">
        <v>1850</v>
      </c>
      <c r="E17" s="5">
        <f>D17*C17</f>
        <v>1850</v>
      </c>
      <c r="F17" s="8"/>
      <c r="G17" s="9">
        <v>0</v>
      </c>
      <c r="H17" s="18">
        <f>C17*G17</f>
        <v>0</v>
      </c>
      <c r="I17" s="1"/>
      <c r="J17" s="1"/>
      <c r="K17" s="1"/>
      <c r="L17" s="1"/>
    </row>
    <row r="18" spans="1:12" ht="90.75" customHeight="1" x14ac:dyDescent="0.2">
      <c r="A18" s="17" t="s">
        <v>19</v>
      </c>
      <c r="B18" s="6" t="s">
        <v>20</v>
      </c>
      <c r="C18" s="4">
        <v>1</v>
      </c>
      <c r="D18" s="5">
        <v>3840</v>
      </c>
      <c r="E18" s="5">
        <f>D18*C18</f>
        <v>3840</v>
      </c>
      <c r="F18" s="8"/>
      <c r="G18" s="9">
        <v>0</v>
      </c>
      <c r="H18" s="18">
        <f>C18*G18</f>
        <v>0</v>
      </c>
      <c r="I18" s="1"/>
      <c r="J18" s="1"/>
      <c r="K18" s="1"/>
      <c r="L18" s="1"/>
    </row>
    <row r="19" spans="1:12" ht="65.25" customHeight="1" x14ac:dyDescent="0.2">
      <c r="A19" s="17" t="s">
        <v>21</v>
      </c>
      <c r="B19" s="6" t="s">
        <v>22</v>
      </c>
      <c r="C19" s="4">
        <v>1</v>
      </c>
      <c r="D19" s="5">
        <v>635</v>
      </c>
      <c r="E19" s="5">
        <f>D19*C19</f>
        <v>635</v>
      </c>
      <c r="F19" s="8"/>
      <c r="G19" s="9">
        <v>0</v>
      </c>
      <c r="H19" s="18">
        <f>C19*G19</f>
        <v>0</v>
      </c>
      <c r="I19" s="1"/>
      <c r="J19" s="1"/>
      <c r="K19" s="1"/>
      <c r="L19" s="1"/>
    </row>
    <row r="20" spans="1:12" ht="67.5" customHeight="1" x14ac:dyDescent="0.2">
      <c r="A20" s="17" t="s">
        <v>23</v>
      </c>
      <c r="B20" s="6" t="s">
        <v>24</v>
      </c>
      <c r="C20" s="4">
        <v>3</v>
      </c>
      <c r="D20" s="5">
        <v>378</v>
      </c>
      <c r="E20" s="5">
        <f>C20*D20</f>
        <v>1134</v>
      </c>
      <c r="F20" s="8"/>
      <c r="G20" s="9">
        <v>0</v>
      </c>
      <c r="H20" s="18">
        <f>C20*G20</f>
        <v>0</v>
      </c>
      <c r="I20" s="1"/>
      <c r="J20" s="1"/>
      <c r="K20" s="1"/>
      <c r="L20" s="1"/>
    </row>
    <row r="21" spans="1:12" ht="45.75" customHeight="1" x14ac:dyDescent="0.2">
      <c r="A21" s="17" t="s">
        <v>25</v>
      </c>
      <c r="B21" s="6" t="s">
        <v>26</v>
      </c>
      <c r="C21" s="4">
        <v>1</v>
      </c>
      <c r="D21" s="5">
        <v>735</v>
      </c>
      <c r="E21" s="5">
        <f>C21*D21</f>
        <v>735</v>
      </c>
      <c r="F21" s="8"/>
      <c r="G21" s="9">
        <v>0</v>
      </c>
      <c r="H21" s="18">
        <f>C21*G21</f>
        <v>0</v>
      </c>
      <c r="I21" s="1"/>
      <c r="J21" s="1"/>
      <c r="K21" s="1"/>
      <c r="L21" s="1"/>
    </row>
    <row r="22" spans="1:12" ht="78" customHeight="1" x14ac:dyDescent="0.2">
      <c r="A22" s="17" t="s">
        <v>27</v>
      </c>
      <c r="B22" s="6" t="s">
        <v>28</v>
      </c>
      <c r="C22" s="4">
        <v>3</v>
      </c>
      <c r="D22" s="5">
        <v>1830</v>
      </c>
      <c r="E22" s="5">
        <f>C22*D22</f>
        <v>5490</v>
      </c>
      <c r="F22" s="8"/>
      <c r="G22" s="9">
        <v>0</v>
      </c>
      <c r="H22" s="18">
        <f>C22*G22</f>
        <v>0</v>
      </c>
      <c r="I22" s="1"/>
      <c r="J22" s="1"/>
      <c r="K22" s="1"/>
      <c r="L22" s="1"/>
    </row>
    <row r="23" spans="1:12" ht="79.5" customHeight="1" x14ac:dyDescent="0.2">
      <c r="A23" s="17" t="s">
        <v>29</v>
      </c>
      <c r="B23" s="6" t="s">
        <v>30</v>
      </c>
      <c r="C23" s="4">
        <v>1</v>
      </c>
      <c r="D23" s="5">
        <v>3280</v>
      </c>
      <c r="E23" s="5">
        <f>C23*D23</f>
        <v>3280</v>
      </c>
      <c r="F23" s="8"/>
      <c r="G23" s="9">
        <v>0</v>
      </c>
      <c r="H23" s="18">
        <f>C23*G23</f>
        <v>0</v>
      </c>
      <c r="I23" s="1"/>
      <c r="J23" s="1"/>
      <c r="K23" s="1"/>
      <c r="L23" s="1"/>
    </row>
    <row r="24" spans="1:12" ht="81" customHeight="1" x14ac:dyDescent="0.2">
      <c r="A24" s="17" t="s">
        <v>31</v>
      </c>
      <c r="B24" s="6" t="s">
        <v>32</v>
      </c>
      <c r="C24" s="4">
        <v>2</v>
      </c>
      <c r="D24" s="5">
        <v>1450</v>
      </c>
      <c r="E24" s="5">
        <f>C24*D24</f>
        <v>2900</v>
      </c>
      <c r="F24" s="8"/>
      <c r="G24" s="9">
        <v>0</v>
      </c>
      <c r="H24" s="18">
        <f>C24*G24</f>
        <v>0</v>
      </c>
      <c r="I24" s="1"/>
      <c r="J24" s="1"/>
      <c r="K24" s="1"/>
      <c r="L24" s="1"/>
    </row>
    <row r="25" spans="1:12" ht="77.25" customHeight="1" x14ac:dyDescent="0.2">
      <c r="A25" s="17" t="s">
        <v>33</v>
      </c>
      <c r="B25" s="6" t="s">
        <v>34</v>
      </c>
      <c r="C25" s="4">
        <v>60</v>
      </c>
      <c r="D25" s="4">
        <v>129</v>
      </c>
      <c r="E25" s="5">
        <f>C25*D25</f>
        <v>7740</v>
      </c>
      <c r="F25" s="8"/>
      <c r="G25" s="9">
        <v>0</v>
      </c>
      <c r="H25" s="18">
        <f>C25*G25</f>
        <v>0</v>
      </c>
      <c r="I25" s="1"/>
      <c r="J25" s="1"/>
      <c r="K25" s="1"/>
      <c r="L25" s="1"/>
    </row>
    <row r="26" spans="1:12" ht="82.5" customHeight="1" x14ac:dyDescent="0.2">
      <c r="A26" s="17" t="s">
        <v>35</v>
      </c>
      <c r="B26" s="6" t="s">
        <v>36</v>
      </c>
      <c r="C26" s="4">
        <v>13</v>
      </c>
      <c r="D26" s="4">
        <v>5500</v>
      </c>
      <c r="E26" s="5">
        <f>C26*D26</f>
        <v>71500</v>
      </c>
      <c r="F26" s="8"/>
      <c r="G26" s="9">
        <v>0</v>
      </c>
      <c r="H26" s="18">
        <f>C26*G26</f>
        <v>0</v>
      </c>
      <c r="I26" s="1"/>
      <c r="J26" s="1"/>
      <c r="K26" s="1"/>
      <c r="L26" s="1"/>
    </row>
    <row r="27" spans="1:12" ht="15.75" thickBot="1" x14ac:dyDescent="0.3">
      <c r="A27" s="21" t="s">
        <v>47</v>
      </c>
      <c r="B27" s="22"/>
      <c r="C27" s="22"/>
      <c r="D27" s="22"/>
      <c r="E27" s="23">
        <f>SUM(E8:E26)</f>
        <v>178140</v>
      </c>
      <c r="F27" s="22" t="s">
        <v>48</v>
      </c>
      <c r="G27" s="22"/>
      <c r="H27" s="24">
        <f>SUM(H8:H26)</f>
        <v>0</v>
      </c>
    </row>
    <row r="28" spans="1:12" ht="15.75" thickBot="1" x14ac:dyDescent="0.3">
      <c r="F28" s="25" t="s">
        <v>49</v>
      </c>
      <c r="G28" s="26"/>
      <c r="H28" s="27">
        <f>H27*1.21</f>
        <v>0</v>
      </c>
    </row>
    <row r="39" spans="5:7" ht="13.5" thickBot="1" x14ac:dyDescent="0.25">
      <c r="E39" s="11"/>
      <c r="F39" s="11"/>
      <c r="G39" s="11"/>
    </row>
    <row r="40" spans="5:7" x14ac:dyDescent="0.2">
      <c r="E40" s="12" t="s">
        <v>50</v>
      </c>
      <c r="F40" s="12"/>
      <c r="G40" s="12"/>
    </row>
  </sheetData>
  <mergeCells count="4">
    <mergeCell ref="A27:D27"/>
    <mergeCell ref="F27:G27"/>
    <mergeCell ref="F28:G28"/>
    <mergeCell ref="E40:G4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Přístroje,příslušenství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Viktorie Dašková</dc:creator>
  <cp:lastModifiedBy>Viktorie Dašková</cp:lastModifiedBy>
  <dcterms:created xsi:type="dcterms:W3CDTF">2023-05-04T12:31:32Z</dcterms:created>
  <dcterms:modified xsi:type="dcterms:W3CDTF">2023-05-10T08:43:10Z</dcterms:modified>
</cp:coreProperties>
</file>