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23_Dodávka diodových detektorů ionizujícího záření (CRREAT)\"/>
    </mc:Choice>
  </mc:AlternateContent>
  <xr:revisionPtr revIDLastSave="0" documentId="13_ncr:1_{C56847F8-A791-47B0-A0C0-BE00F73869E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29" i="1" l="1"/>
  <c r="G8" i="1"/>
  <c r="G29" i="1" s="1"/>
  <c r="G30" i="1" s="1"/>
</calcChain>
</file>

<file path=xl/sharedStrings.xml><?xml version="1.0" encoding="utf-8"?>
<sst xmlns="http://schemas.openxmlformats.org/spreadsheetml/2006/main" count="58" uniqueCount="58">
  <si>
    <t>POŽADOVANÉ PAMAMETRY</t>
  </si>
  <si>
    <t>NÁZEV</t>
  </si>
  <si>
    <t>PARAMETR</t>
  </si>
  <si>
    <t>Záruka</t>
  </si>
  <si>
    <t>Předpokládaná hodnota celkem v Kč bez DPH</t>
  </si>
  <si>
    <t>Nabídková cena celkem v Kč bez DPH</t>
  </si>
  <si>
    <t>ano</t>
  </si>
  <si>
    <t>Napájecí napětí</t>
  </si>
  <si>
    <t>Typ detektoru</t>
  </si>
  <si>
    <t>pro PIN fotodiodou</t>
  </si>
  <si>
    <t>Velikost podporované diody</t>
  </si>
  <si>
    <t>27 x 14,2 x 2 mm</t>
  </si>
  <si>
    <t>Rozteč vývodů podporované diody</t>
  </si>
  <si>
    <t>5 mm</t>
  </si>
  <si>
    <t>Objem detekčního mat.</t>
  </si>
  <si>
    <t>min. 60 mm3</t>
  </si>
  <si>
    <t>Doba provozu na baterii</t>
  </si>
  <si>
    <t>Počet kanálů</t>
  </si>
  <si>
    <t>min. 240</t>
  </si>
  <si>
    <t>Energetické rozlišení</t>
  </si>
  <si>
    <t>&lt;60 keV/kanál</t>
  </si>
  <si>
    <t>Četnost měření</t>
  </si>
  <si>
    <t>Výstup měřených dat</t>
  </si>
  <si>
    <t>digitální, UART</t>
  </si>
  <si>
    <t>Výstupní protokol</t>
  </si>
  <si>
    <t>Napájení</t>
  </si>
  <si>
    <t>pomocí UART konektoru</t>
  </si>
  <si>
    <t>5 - 5,5V</t>
  </si>
  <si>
    <t>Konektor</t>
  </si>
  <si>
    <t>JST-GH (odpovídající dronecode standardu)</t>
  </si>
  <si>
    <t>Podpora autopilota</t>
  </si>
  <si>
    <t>ano, PX4 firmware</t>
  </si>
  <si>
    <t>Způsob logování</t>
  </si>
  <si>
    <t>ve firmware autopilota, přenos do pozemní stanice</t>
  </si>
  <si>
    <t>Aktualizace firmware</t>
  </si>
  <si>
    <t>opensource</t>
  </si>
  <si>
    <t>Velikost</t>
  </si>
  <si>
    <t>maximální rozměry 20 x 60 x 100 mm</t>
  </si>
  <si>
    <t>Hmotnost</t>
  </si>
  <si>
    <t>max. 80g</t>
  </si>
  <si>
    <t>Takto podbarvená pole dodavatel povinně vyplní</t>
  </si>
  <si>
    <t>Předpokládaná hodnota za ks</t>
  </si>
  <si>
    <t>KONKRÉTNÍ PARAMETRY NABÍZENÉHO ZAŘÍZENÍ</t>
  </si>
  <si>
    <t>NABÍZENÉ ZAŘÍZENÍ (VÝROBCE A PŘESNÝ TYP)</t>
  </si>
  <si>
    <t>CELKOVÁ NABÍDKOVÁ CENA v Kč bez DPH</t>
  </si>
  <si>
    <t>POPIS, PŘEDPOKLÁDANÁ HODNOTA V KČ BEZ DPH</t>
  </si>
  <si>
    <t>NABÍDKOVÁ CENA za kus v Kč bez DPH</t>
  </si>
  <si>
    <t>Nabídková cena celkem s DPH</t>
  </si>
  <si>
    <t>Diodový detektor ionizujícího záření do UAV         (2 kusy)</t>
  </si>
  <si>
    <t>Interní číslo objednávky UJF: 23200003</t>
  </si>
  <si>
    <t>podpis oprávněné osoby za dodavatele</t>
  </si>
  <si>
    <t>Příloha ke kupní smlouvě - Technická specifikace k VZ "Dodávka diodových detektorů ionizujícího záření (CRREAT)"</t>
  </si>
  <si>
    <t>Zadavatel stanovuje tyto minimální technické parametry:</t>
  </si>
  <si>
    <t>min. 20 dní</t>
  </si>
  <si>
    <t>min. 10 s</t>
  </si>
  <si>
    <t>Zdrojová data k zařízení</t>
  </si>
  <si>
    <t>min. 12 měs.</t>
  </si>
  <si>
    <t>min. Mavlink datové pakety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</si>
</sst>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249977111117893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3" fillId="0" borderId="0"/>
  </cellStyleXfs>
  <cellXfs count="61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8" fillId="0" borderId="0" xfId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2" borderId="13" xfId="0" applyFont="1" applyFill="1" applyBorder="1"/>
    <xf numFmtId="0" fontId="0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4" borderId="8" xfId="0" applyFont="1" applyFill="1" applyBorder="1"/>
    <xf numFmtId="0" fontId="6" fillId="6" borderId="13" xfId="0" applyFont="1" applyFill="1" applyBorder="1" applyAlignment="1">
      <alignment horizontal="center" vertical="center"/>
    </xf>
    <xf numFmtId="0" fontId="9" fillId="5" borderId="16" xfId="0" applyFont="1" applyFill="1" applyBorder="1"/>
    <xf numFmtId="0" fontId="15" fillId="9" borderId="6" xfId="0" applyFont="1" applyFill="1" applyBorder="1" applyAlignment="1">
      <alignment vertical="center"/>
    </xf>
    <xf numFmtId="0" fontId="16" fillId="0" borderId="0" xfId="0" applyFont="1"/>
    <xf numFmtId="6" fontId="15" fillId="9" borderId="9" xfId="0" applyNumberFormat="1" applyFont="1" applyFill="1" applyBorder="1" applyAlignment="1">
      <alignment vertical="center"/>
    </xf>
    <xf numFmtId="0" fontId="15" fillId="10" borderId="18" xfId="0" applyFont="1" applyFill="1" applyBorder="1" applyAlignment="1">
      <alignment vertical="center"/>
    </xf>
    <xf numFmtId="0" fontId="15" fillId="10" borderId="19" xfId="0" applyFont="1" applyFill="1" applyBorder="1" applyAlignment="1">
      <alignment vertical="center"/>
    </xf>
    <xf numFmtId="164" fontId="15" fillId="10" borderId="20" xfId="0" applyNumberFormat="1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vertical="center"/>
    </xf>
    <xf numFmtId="6" fontId="15" fillId="3" borderId="15" xfId="0" applyNumberFormat="1" applyFont="1" applyFill="1" applyBorder="1" applyAlignment="1">
      <alignment wrapText="1"/>
    </xf>
    <xf numFmtId="0" fontId="10" fillId="0" borderId="8" xfId="0" applyFont="1" applyBorder="1"/>
    <xf numFmtId="0" fontId="2" fillId="0" borderId="8" xfId="0" applyFont="1" applyBorder="1"/>
    <xf numFmtId="0" fontId="10" fillId="0" borderId="11" xfId="0" applyFont="1" applyBorder="1"/>
    <xf numFmtId="0" fontId="15" fillId="10" borderId="14" xfId="0" applyFont="1" applyFill="1" applyBorder="1" applyAlignment="1">
      <alignment vertical="center"/>
    </xf>
    <xf numFmtId="164" fontId="15" fillId="10" borderId="34" xfId="0" applyNumberFormat="1" applyFont="1" applyFill="1" applyBorder="1" applyAlignment="1">
      <alignment horizontal="center" vertical="center"/>
    </xf>
    <xf numFmtId="0" fontId="0" fillId="10" borderId="14" xfId="0" applyFont="1" applyFill="1" applyBorder="1" applyAlignment="1"/>
    <xf numFmtId="0" fontId="0" fillId="10" borderId="19" xfId="0" applyFont="1" applyFill="1" applyBorder="1" applyAlignment="1"/>
    <xf numFmtId="0" fontId="4" fillId="8" borderId="3" xfId="0" applyFont="1" applyFill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wrapText="1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wrapText="1"/>
    </xf>
    <xf numFmtId="0" fontId="7" fillId="6" borderId="12" xfId="0" applyFont="1" applyFill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164" fontId="18" fillId="7" borderId="16" xfId="0" applyNumberFormat="1" applyFont="1" applyFill="1" applyBorder="1" applyAlignment="1">
      <alignment horizontal="center" vertical="center"/>
    </xf>
    <xf numFmtId="164" fontId="18" fillId="7" borderId="8" xfId="0" applyNumberFormat="1" applyFont="1" applyFill="1" applyBorder="1" applyAlignment="1">
      <alignment horizontal="center" vertical="center"/>
    </xf>
    <xf numFmtId="164" fontId="18" fillId="7" borderId="11" xfId="0" applyNumberFormat="1" applyFont="1" applyFill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/>
    </xf>
    <xf numFmtId="164" fontId="18" fillId="0" borderId="23" xfId="0" applyNumberFormat="1" applyFont="1" applyBorder="1" applyAlignment="1">
      <alignment horizontal="center" vertical="center"/>
    </xf>
    <xf numFmtId="164" fontId="18" fillId="0" borderId="35" xfId="0" applyNumberFormat="1" applyFont="1" applyBorder="1" applyAlignment="1">
      <alignment horizontal="center" vertical="center"/>
    </xf>
    <xf numFmtId="0" fontId="6" fillId="6" borderId="24" xfId="0" applyFont="1" applyFill="1" applyBorder="1" applyAlignment="1">
      <alignment horizontal="center"/>
    </xf>
    <xf numFmtId="0" fontId="7" fillId="6" borderId="25" xfId="0" applyFont="1" applyFill="1" applyBorder="1"/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" fillId="0" borderId="8" xfId="0" applyFont="1" applyBorder="1"/>
    <xf numFmtId="0" fontId="1" fillId="0" borderId="11" xfId="0" applyFont="1" applyBorder="1"/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0"/>
  <sheetViews>
    <sheetView showGridLines="0" tabSelected="1" zoomScale="85" zoomScaleNormal="85" workbookViewId="0">
      <selection activeCell="D8" sqref="D8:E28"/>
    </sheetView>
  </sheetViews>
  <sheetFormatPr defaultColWidth="12.625" defaultRowHeight="15" customHeight="1" x14ac:dyDescent="0.2"/>
  <cols>
    <col min="1" max="1" width="15.875" customWidth="1"/>
    <col min="2" max="2" width="34.75" customWidth="1"/>
    <col min="3" max="3" width="43.125" customWidth="1"/>
    <col min="4" max="4" width="23.5" customWidth="1"/>
    <col min="5" max="5" width="21.25" customWidth="1"/>
    <col min="6" max="6" width="13.625" customWidth="1"/>
    <col min="7" max="7" width="14.5" customWidth="1"/>
    <col min="8" max="10" width="7.625" customWidth="1"/>
  </cols>
  <sheetData>
    <row r="1" spans="1:10" ht="23.25" x14ac:dyDescent="0.35">
      <c r="A1" s="13" t="s">
        <v>51</v>
      </c>
      <c r="B1" s="2"/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14" t="s">
        <v>49</v>
      </c>
      <c r="B2" s="2"/>
      <c r="C2" s="1"/>
      <c r="D2" s="1"/>
      <c r="E2" s="1"/>
      <c r="F2" s="1"/>
      <c r="G2" s="1"/>
      <c r="H2" s="1"/>
      <c r="I2" s="1"/>
      <c r="J2" s="1"/>
    </row>
    <row r="3" spans="1:10" s="12" customFormat="1" ht="18.75" x14ac:dyDescent="0.3">
      <c r="A3" s="15"/>
      <c r="B3" s="2"/>
      <c r="C3" s="1"/>
      <c r="D3" s="1"/>
      <c r="E3" s="1"/>
      <c r="F3" s="1"/>
      <c r="G3" s="1"/>
      <c r="H3" s="1"/>
      <c r="I3" s="1"/>
      <c r="J3" s="1"/>
    </row>
    <row r="4" spans="1:10" ht="15" customHeight="1" x14ac:dyDescent="0.3">
      <c r="A4" s="16"/>
      <c r="B4" s="14" t="s">
        <v>40</v>
      </c>
      <c r="C4" s="12"/>
      <c r="D4" s="12"/>
      <c r="E4" s="12"/>
      <c r="F4" s="1"/>
      <c r="G4" s="1"/>
      <c r="H4" s="1"/>
      <c r="I4" s="1"/>
      <c r="J4" s="1"/>
    </row>
    <row r="5" spans="1:10" ht="15.75" thickBot="1" x14ac:dyDescent="0.3">
      <c r="A5" s="3" t="s">
        <v>52</v>
      </c>
      <c r="B5" s="1"/>
      <c r="C5" s="1"/>
      <c r="D5" s="1"/>
      <c r="E5" s="1"/>
      <c r="F5" s="1"/>
      <c r="G5" s="1"/>
      <c r="H5" s="1"/>
      <c r="I5" s="1"/>
      <c r="J5" s="1"/>
    </row>
    <row r="6" spans="1:10" ht="15" customHeight="1" x14ac:dyDescent="0.25">
      <c r="A6" s="39" t="s">
        <v>1</v>
      </c>
      <c r="B6" s="51" t="s">
        <v>0</v>
      </c>
      <c r="C6" s="52"/>
      <c r="D6" s="41" t="s">
        <v>42</v>
      </c>
      <c r="E6" s="41" t="s">
        <v>43</v>
      </c>
      <c r="F6" s="41" t="s">
        <v>46</v>
      </c>
      <c r="G6" s="37" t="s">
        <v>44</v>
      </c>
      <c r="H6" s="1"/>
      <c r="I6" s="1"/>
      <c r="J6" s="1"/>
    </row>
    <row r="7" spans="1:10" ht="46.5" customHeight="1" thickBot="1" x14ac:dyDescent="0.3">
      <c r="A7" s="40"/>
      <c r="B7" s="17" t="s">
        <v>2</v>
      </c>
      <c r="C7" s="17" t="s">
        <v>45</v>
      </c>
      <c r="D7" s="43"/>
      <c r="E7" s="44"/>
      <c r="F7" s="42"/>
      <c r="G7" s="38"/>
      <c r="H7" s="1"/>
      <c r="I7" s="1"/>
      <c r="J7" s="1"/>
    </row>
    <row r="8" spans="1:10" s="8" customFormat="1" ht="15.75" customHeight="1" thickTop="1" x14ac:dyDescent="0.25">
      <c r="A8" s="53" t="s">
        <v>48</v>
      </c>
      <c r="B8" s="18" t="s">
        <v>41</v>
      </c>
      <c r="C8" s="26">
        <v>33000</v>
      </c>
      <c r="D8" s="34"/>
      <c r="E8" s="56"/>
      <c r="F8" s="45">
        <v>0</v>
      </c>
      <c r="G8" s="48">
        <f>SUM(F8*2)</f>
        <v>0</v>
      </c>
      <c r="H8" s="7"/>
      <c r="I8" s="1"/>
      <c r="J8" s="1"/>
    </row>
    <row r="9" spans="1:10" s="8" customFormat="1" ht="18.75" customHeight="1" x14ac:dyDescent="0.25">
      <c r="A9" s="54"/>
      <c r="B9" s="27" t="s">
        <v>8</v>
      </c>
      <c r="C9" s="28" t="s">
        <v>9</v>
      </c>
      <c r="D9" s="5"/>
      <c r="E9" s="57"/>
      <c r="F9" s="46"/>
      <c r="G9" s="49"/>
      <c r="H9" s="7"/>
      <c r="I9" s="1"/>
      <c r="J9" s="1"/>
    </row>
    <row r="10" spans="1:10" s="8" customFormat="1" ht="18.75" customHeight="1" x14ac:dyDescent="0.25">
      <c r="A10" s="54"/>
      <c r="B10" s="27" t="s">
        <v>10</v>
      </c>
      <c r="C10" s="28" t="s">
        <v>11</v>
      </c>
      <c r="D10" s="6"/>
      <c r="E10" s="57"/>
      <c r="F10" s="46"/>
      <c r="G10" s="49"/>
      <c r="H10" s="1"/>
      <c r="I10" s="1"/>
      <c r="J10" s="1"/>
    </row>
    <row r="11" spans="1:10" s="8" customFormat="1" ht="18.75" customHeight="1" x14ac:dyDescent="0.25">
      <c r="A11" s="54"/>
      <c r="B11" s="27" t="s">
        <v>12</v>
      </c>
      <c r="C11" s="28" t="s">
        <v>13</v>
      </c>
      <c r="D11" s="6"/>
      <c r="E11" s="57"/>
      <c r="F11" s="46"/>
      <c r="G11" s="49"/>
      <c r="H11" s="1"/>
      <c r="I11" s="1"/>
      <c r="J11" s="1"/>
    </row>
    <row r="12" spans="1:10" s="8" customFormat="1" ht="18.75" customHeight="1" x14ac:dyDescent="0.25">
      <c r="A12" s="54"/>
      <c r="B12" s="27" t="s">
        <v>14</v>
      </c>
      <c r="C12" s="28" t="s">
        <v>15</v>
      </c>
      <c r="D12" s="6"/>
      <c r="E12" s="57"/>
      <c r="F12" s="46"/>
      <c r="G12" s="49"/>
      <c r="H12" s="1"/>
      <c r="I12" s="1"/>
      <c r="J12" s="1"/>
    </row>
    <row r="13" spans="1:10" s="8" customFormat="1" ht="18.75" customHeight="1" x14ac:dyDescent="0.25">
      <c r="A13" s="54"/>
      <c r="B13" s="27" t="s">
        <v>16</v>
      </c>
      <c r="C13" s="59" t="s">
        <v>53</v>
      </c>
      <c r="D13" s="6"/>
      <c r="E13" s="57"/>
      <c r="F13" s="46"/>
      <c r="G13" s="49"/>
      <c r="H13" s="1"/>
      <c r="I13" s="1"/>
      <c r="J13" s="1"/>
    </row>
    <row r="14" spans="1:10" s="8" customFormat="1" ht="18.75" customHeight="1" x14ac:dyDescent="0.25">
      <c r="A14" s="54"/>
      <c r="B14" s="27" t="s">
        <v>17</v>
      </c>
      <c r="C14" s="28" t="s">
        <v>18</v>
      </c>
      <c r="D14" s="6"/>
      <c r="E14" s="57"/>
      <c r="F14" s="46"/>
      <c r="G14" s="49"/>
      <c r="H14" s="1"/>
      <c r="I14" s="1"/>
      <c r="J14" s="1"/>
    </row>
    <row r="15" spans="1:10" s="8" customFormat="1" ht="18.75" customHeight="1" x14ac:dyDescent="0.25">
      <c r="A15" s="54"/>
      <c r="B15" s="27" t="s">
        <v>19</v>
      </c>
      <c r="C15" s="28" t="s">
        <v>20</v>
      </c>
      <c r="D15" s="6"/>
      <c r="E15" s="57"/>
      <c r="F15" s="46"/>
      <c r="G15" s="49"/>
      <c r="H15" s="1"/>
      <c r="I15" s="1"/>
      <c r="J15" s="1"/>
    </row>
    <row r="16" spans="1:10" s="8" customFormat="1" ht="18.75" customHeight="1" x14ac:dyDescent="0.25">
      <c r="A16" s="54"/>
      <c r="B16" s="27" t="s">
        <v>21</v>
      </c>
      <c r="C16" s="59" t="s">
        <v>54</v>
      </c>
      <c r="D16" s="4"/>
      <c r="E16" s="57"/>
      <c r="F16" s="46"/>
      <c r="G16" s="49"/>
      <c r="H16" s="1"/>
      <c r="I16" s="1"/>
      <c r="J16" s="1"/>
    </row>
    <row r="17" spans="1:10" s="8" customFormat="1" ht="18.75" customHeight="1" x14ac:dyDescent="0.25">
      <c r="A17" s="54"/>
      <c r="B17" s="27" t="s">
        <v>22</v>
      </c>
      <c r="C17" s="28" t="s">
        <v>23</v>
      </c>
      <c r="D17" s="4"/>
      <c r="E17" s="57"/>
      <c r="F17" s="46"/>
      <c r="G17" s="49"/>
      <c r="H17" s="1"/>
      <c r="I17" s="1"/>
      <c r="J17" s="1"/>
    </row>
    <row r="18" spans="1:10" s="8" customFormat="1" ht="18.75" customHeight="1" x14ac:dyDescent="0.25">
      <c r="A18" s="54"/>
      <c r="B18" s="27" t="s">
        <v>24</v>
      </c>
      <c r="C18" s="59" t="s">
        <v>57</v>
      </c>
      <c r="D18" s="6"/>
      <c r="E18" s="57"/>
      <c r="F18" s="46"/>
      <c r="G18" s="49"/>
      <c r="H18" s="1"/>
      <c r="I18" s="1"/>
      <c r="J18" s="1"/>
    </row>
    <row r="19" spans="1:10" s="8" customFormat="1" ht="18.75" customHeight="1" x14ac:dyDescent="0.25">
      <c r="A19" s="54"/>
      <c r="B19" s="27" t="s">
        <v>25</v>
      </c>
      <c r="C19" s="28" t="s">
        <v>26</v>
      </c>
      <c r="D19" s="6"/>
      <c r="E19" s="57"/>
      <c r="F19" s="46"/>
      <c r="G19" s="49"/>
      <c r="H19" s="1"/>
      <c r="I19" s="1"/>
      <c r="J19" s="1"/>
    </row>
    <row r="20" spans="1:10" s="8" customFormat="1" ht="18.75" customHeight="1" x14ac:dyDescent="0.25">
      <c r="A20" s="54"/>
      <c r="B20" s="27" t="s">
        <v>7</v>
      </c>
      <c r="C20" s="28" t="s">
        <v>27</v>
      </c>
      <c r="D20" s="6"/>
      <c r="E20" s="57"/>
      <c r="F20" s="46"/>
      <c r="G20" s="49"/>
      <c r="H20" s="1"/>
      <c r="I20" s="1"/>
      <c r="J20" s="1"/>
    </row>
    <row r="21" spans="1:10" s="8" customFormat="1" ht="18.75" customHeight="1" x14ac:dyDescent="0.25">
      <c r="A21" s="54"/>
      <c r="B21" s="27" t="s">
        <v>28</v>
      </c>
      <c r="C21" s="28" t="s">
        <v>29</v>
      </c>
      <c r="D21" s="6"/>
      <c r="E21" s="57"/>
      <c r="F21" s="46"/>
      <c r="G21" s="49"/>
      <c r="H21" s="1"/>
      <c r="I21" s="1"/>
      <c r="J21" s="1"/>
    </row>
    <row r="22" spans="1:10" s="9" customFormat="1" ht="18.75" customHeight="1" x14ac:dyDescent="0.25">
      <c r="A22" s="54"/>
      <c r="B22" s="27" t="s">
        <v>30</v>
      </c>
      <c r="C22" s="59" t="s">
        <v>31</v>
      </c>
      <c r="D22" s="6"/>
      <c r="E22" s="57"/>
      <c r="F22" s="46"/>
      <c r="G22" s="49"/>
      <c r="H22" s="1"/>
      <c r="I22" s="1"/>
      <c r="J22" s="1"/>
    </row>
    <row r="23" spans="1:10" s="10" customFormat="1" ht="18.75" customHeight="1" x14ac:dyDescent="0.25">
      <c r="A23" s="54"/>
      <c r="B23" s="27" t="s">
        <v>32</v>
      </c>
      <c r="C23" s="28" t="s">
        <v>33</v>
      </c>
      <c r="D23" s="6"/>
      <c r="E23" s="57"/>
      <c r="F23" s="46"/>
      <c r="G23" s="49"/>
      <c r="H23" s="1"/>
      <c r="I23" s="1"/>
      <c r="J23" s="1"/>
    </row>
    <row r="24" spans="1:10" s="10" customFormat="1" ht="18.75" customHeight="1" x14ac:dyDescent="0.25">
      <c r="A24" s="54"/>
      <c r="B24" s="27" t="s">
        <v>34</v>
      </c>
      <c r="C24" s="28" t="s">
        <v>6</v>
      </c>
      <c r="D24" s="6"/>
      <c r="E24" s="57"/>
      <c r="F24" s="46"/>
      <c r="G24" s="49"/>
      <c r="H24" s="1"/>
      <c r="I24" s="1"/>
      <c r="J24" s="1"/>
    </row>
    <row r="25" spans="1:10" s="10" customFormat="1" ht="18.75" customHeight="1" x14ac:dyDescent="0.25">
      <c r="A25" s="54"/>
      <c r="B25" s="27" t="s">
        <v>55</v>
      </c>
      <c r="C25" s="28" t="s">
        <v>35</v>
      </c>
      <c r="D25" s="6"/>
      <c r="E25" s="57"/>
      <c r="F25" s="46"/>
      <c r="G25" s="49"/>
      <c r="H25" s="1"/>
      <c r="I25" s="1"/>
      <c r="J25" s="1"/>
    </row>
    <row r="26" spans="1:10" s="10" customFormat="1" ht="18.75" customHeight="1" x14ac:dyDescent="0.25">
      <c r="A26" s="54"/>
      <c r="B26" s="27" t="s">
        <v>36</v>
      </c>
      <c r="C26" s="28" t="s">
        <v>37</v>
      </c>
      <c r="D26" s="6"/>
      <c r="E26" s="57"/>
      <c r="F26" s="46"/>
      <c r="G26" s="49"/>
      <c r="H26" s="1"/>
      <c r="I26" s="1"/>
      <c r="J26" s="1"/>
    </row>
    <row r="27" spans="1:10" s="10" customFormat="1" ht="18.75" customHeight="1" x14ac:dyDescent="0.25">
      <c r="A27" s="54"/>
      <c r="B27" s="27" t="s">
        <v>38</v>
      </c>
      <c r="C27" s="28" t="s">
        <v>39</v>
      </c>
      <c r="D27" s="6"/>
      <c r="E27" s="57"/>
      <c r="F27" s="46"/>
      <c r="G27" s="49"/>
      <c r="H27" s="1"/>
      <c r="I27" s="1"/>
      <c r="J27" s="1"/>
    </row>
    <row r="28" spans="1:10" s="10" customFormat="1" ht="18.75" customHeight="1" thickBot="1" x14ac:dyDescent="0.3">
      <c r="A28" s="55"/>
      <c r="B28" s="29" t="s">
        <v>3</v>
      </c>
      <c r="C28" s="60" t="s">
        <v>56</v>
      </c>
      <c r="D28" s="11"/>
      <c r="E28" s="58"/>
      <c r="F28" s="47"/>
      <c r="G28" s="50"/>
      <c r="H28" s="1"/>
      <c r="I28" s="1"/>
      <c r="J28" s="1"/>
    </row>
    <row r="29" spans="1:10" ht="20.25" customHeight="1" thickTop="1" thickBot="1" x14ac:dyDescent="0.25">
      <c r="A29" s="25" t="s">
        <v>4</v>
      </c>
      <c r="B29" s="19"/>
      <c r="C29" s="21">
        <f>SUM(C8*2)</f>
        <v>66000</v>
      </c>
      <c r="D29" s="30" t="s">
        <v>5</v>
      </c>
      <c r="E29" s="30"/>
      <c r="F29" s="32"/>
      <c r="G29" s="31">
        <f>G8</f>
        <v>0</v>
      </c>
    </row>
    <row r="30" spans="1:10" ht="21" customHeight="1" thickBot="1" x14ac:dyDescent="0.25">
      <c r="A30" s="20"/>
      <c r="B30" s="20"/>
      <c r="C30" s="20"/>
      <c r="D30" s="22" t="s">
        <v>47</v>
      </c>
      <c r="E30" s="23"/>
      <c r="F30" s="33"/>
      <c r="G30" s="24">
        <f>G29*1.21</f>
        <v>0</v>
      </c>
    </row>
    <row r="31" spans="1:10" ht="15.75" customHeight="1" x14ac:dyDescent="0.2"/>
    <row r="32" spans="1:10" ht="15.75" customHeight="1" x14ac:dyDescent="0.2"/>
    <row r="33" spans="4:5" ht="15.75" customHeight="1" x14ac:dyDescent="0.2"/>
    <row r="34" spans="4:5" s="12" customFormat="1" ht="15.75" customHeight="1" x14ac:dyDescent="0.2"/>
    <row r="35" spans="4:5" s="12" customFormat="1" ht="15.75" customHeight="1" x14ac:dyDescent="0.2"/>
    <row r="36" spans="4:5" s="12" customFormat="1" ht="15.75" customHeight="1" x14ac:dyDescent="0.2"/>
    <row r="37" spans="4:5" ht="15.75" customHeight="1" x14ac:dyDescent="0.2"/>
    <row r="38" spans="4:5" ht="15.75" customHeight="1" x14ac:dyDescent="0.2"/>
    <row r="39" spans="4:5" ht="15.75" customHeight="1" x14ac:dyDescent="0.2"/>
    <row r="40" spans="4:5" ht="15.75" customHeight="1" thickBot="1" x14ac:dyDescent="0.25">
      <c r="D40" s="35"/>
      <c r="E40" s="35"/>
    </row>
    <row r="41" spans="4:5" ht="15.75" customHeight="1" x14ac:dyDescent="0.2">
      <c r="D41" s="36" t="s">
        <v>50</v>
      </c>
      <c r="E41" s="36"/>
    </row>
    <row r="42" spans="4:5" ht="15.75" customHeight="1" x14ac:dyDescent="0.2"/>
    <row r="43" spans="4:5" ht="15.75" customHeight="1" x14ac:dyDescent="0.2"/>
    <row r="44" spans="4:5" ht="15.75" customHeight="1" x14ac:dyDescent="0.2"/>
    <row r="45" spans="4:5" ht="15.75" customHeight="1" x14ac:dyDescent="0.2"/>
    <row r="46" spans="4:5" ht="15.75" customHeight="1" x14ac:dyDescent="0.2"/>
    <row r="47" spans="4:5" ht="15.75" customHeight="1" x14ac:dyDescent="0.2"/>
    <row r="48" spans="4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</sheetData>
  <mergeCells count="12">
    <mergeCell ref="D40:E40"/>
    <mergeCell ref="D41:E41"/>
    <mergeCell ref="G6:G7"/>
    <mergeCell ref="A6:A7"/>
    <mergeCell ref="F6:F7"/>
    <mergeCell ref="D6:D7"/>
    <mergeCell ref="E6:E7"/>
    <mergeCell ref="F8:F28"/>
    <mergeCell ref="G8:G28"/>
    <mergeCell ref="B6:C6"/>
    <mergeCell ref="A8:A28"/>
    <mergeCell ref="E8:E28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2022-12-12T09:35:09Z</cp:lastPrinted>
  <dcterms:created xsi:type="dcterms:W3CDTF">2020-11-16T14:38:57Z</dcterms:created>
  <dcterms:modified xsi:type="dcterms:W3CDTF">2023-05-10T05:53:22Z</dcterms:modified>
</cp:coreProperties>
</file>