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20_Spotřební laboratorní materiál 06_2023 (RAMSES)\ZD\"/>
    </mc:Choice>
  </mc:AlternateContent>
  <xr:revisionPtr revIDLastSave="0" documentId="8_{FA8E4F25-20AA-4E8B-A10F-1C0760D0417A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" l="1"/>
  <c r="F31" i="4"/>
  <c r="F20" i="4"/>
  <c r="F13" i="4"/>
  <c r="F8" i="4"/>
  <c r="F45" i="4" s="1"/>
  <c r="F46" i="4" s="1"/>
  <c r="C45" i="4"/>
  <c r="C44" i="4"/>
  <c r="C31" i="4"/>
  <c r="C20" i="4"/>
  <c r="C13" i="4"/>
  <c r="C8" i="4"/>
</calcChain>
</file>

<file path=xl/sharedStrings.xml><?xml version="1.0" encoding="utf-8"?>
<sst xmlns="http://schemas.openxmlformats.org/spreadsheetml/2006/main" count="362" uniqueCount="46">
  <si>
    <t>Položka</t>
  </si>
  <si>
    <t>Popis položky</t>
  </si>
  <si>
    <t>Požadované technické a funkční vlastnosti, hodnota, množství</t>
  </si>
  <si>
    <t>číslo objednávky     ÚJF</t>
  </si>
  <si>
    <t>Nabídková cena dodavatele</t>
  </si>
  <si>
    <t>Nabídková cena celkem bez DPH</t>
  </si>
  <si>
    <t>Parametry nabízeného zboží</t>
  </si>
  <si>
    <t>Celková cena</t>
  </si>
  <si>
    <t>Celkem za žádanku</t>
  </si>
  <si>
    <t>Kádinka</t>
  </si>
  <si>
    <t>vysoká, s výlevkou, materiál porcelán, objem 1100ml, rozměry cca 100x150-160, 1ks</t>
  </si>
  <si>
    <t>Pipeta</t>
  </si>
  <si>
    <t>dle Pasteura, skleněná, délka 230mm, vytažená dlouhá špička, zesílené stěny, možnost použití vatového filtru, reprodukovatelná velikost kapek, ISO 7712, 1500ks</t>
  </si>
  <si>
    <t>Miska třecí</t>
  </si>
  <si>
    <t>materiál borosilikátové sklo 3.3, horní průměr 80mm, průměr dna 50mm, výška 60mm, ploché dno, výlevka, včetně tloučku, 6ks</t>
  </si>
  <si>
    <t>Laboratorní zvedáček</t>
  </si>
  <si>
    <t>rozměry plošiny 160x130mm, materiál plošiny hliník lakovaný práškovou barvou, nůžková konstrukce z chromniklové oceli 18/10, max. dynamické zatížení alespoň 7kg, plynulé nastavení výšky, výška zdvihu min. 60-275mm, max. statické zatížení alespoň 30kg, 5ks</t>
  </si>
  <si>
    <t>Netoxická fólie</t>
  </si>
  <si>
    <t>zabraňuje kontaminaci vzorků a samovolnému odpařování, přilnavost kolem napravidelných tvarů a povrchů, účinný teplotní rozsah alespoň -45 až +50°C, teplota tavení min. 60°C, průtažnost 200%, odolnost vůči polárním látkám, šířka 10cm, délka 35-40m, 20ks</t>
  </si>
  <si>
    <t>Stojan na pipety</t>
  </si>
  <si>
    <t>pro 7 pipet, plně kompatibilní s pipetami WITOPET premium, 1ks</t>
  </si>
  <si>
    <t>Pinzeta</t>
  </si>
  <si>
    <t>přímá, nerezová, čelisti špičaté, délka 140-145mm, materiál chromovaná ocel, vroubkovaná střední část, 20ks</t>
  </si>
  <si>
    <t>Mikrostříkačka</t>
  </si>
  <si>
    <t>ostrý hrot, pevně připojená jehla, vodotěsná, přesné dávkování kapalin, není plynotěsná, materiál borosilikátové sklo a ocel(píst), přesnost a reprodukovatelnost 99% nebo lepší, objem 100µl, dělení 1,00µl, 2ks</t>
  </si>
  <si>
    <t>ostrý hrot, pevně připojená jehla, vodotěsná, přesné dávkování kapalin, není plynotěsná, materiál borosilikátové sklo a ocel(píst), přesnost a reprodukovatelnost 99% nebo lepší, objem 500µl, dělení 5,00µl, 1ks</t>
  </si>
  <si>
    <t>Podnos</t>
  </si>
  <si>
    <t>materiál tvrzený PS, hladký povrch, stohovatelný, vnitřní rozměry cca 270x380x10mm, vnější rozměry cca 300x410x20mm, 4ks</t>
  </si>
  <si>
    <t>materiál tvrzený PS, hladký povrch, stohovatelný, vnitřní rozměry cca 110x260x30mm, vnější rozměry cca 3150x300x40mm, 3ks</t>
  </si>
  <si>
    <t>Stříkačka</t>
  </si>
  <si>
    <t>sterilní, materiál průhledný PP, jednotlivě balené, jednorázová, stupnice, třídílná, gumové těsnění, objem 1ml, 100ks</t>
  </si>
  <si>
    <t>sterilní, materiál průhledný PP, jednotlivě balené, jednorázová, stupnice, dvoudílná, objem 5ml, 300ks</t>
  </si>
  <si>
    <t>nízký, s výlevkou, orientační stupnice, ploška na popis, ISO 385, objem 100ml, rozměry cca 50x70mm, 5ks</t>
  </si>
  <si>
    <t>nízký, s výlevkou, orientační stupnice, ploška na popis, ISO 385, objem 50ml, rozměry cca 40x60mm, 5ks</t>
  </si>
  <si>
    <t>nízký, s výlevkou, orientační stupnice, ploška na popis, ISO 385, objem 150ml, rozměry cca 60x80mm, 5ks</t>
  </si>
  <si>
    <t>přímá, plastová (POM), čelisti zakulacené, vroubkovaná střední část, délka 115mm, barva oranžová, 10ks</t>
  </si>
  <si>
    <t>Příloha ke Kupní smlouvě - Technická specifikace  k VZ "Spotřební laboratorní materiál 06/2023 (RAMSES)"</t>
  </si>
  <si>
    <t>23100180
IMPAKT MV
ODZ
faktura č.1</t>
  </si>
  <si>
    <t>23100181
IMPAKT MV
ODZ
faktura č.1</t>
  </si>
  <si>
    <t>23290062
RAMSES OPVVV
ÚŘ
faktura č.2</t>
  </si>
  <si>
    <t>23290065
RAMSES OPVVV
ÚŘ
faktura č.2</t>
  </si>
  <si>
    <t>23100192
GAČR
ONF
faktura č.1</t>
  </si>
  <si>
    <t xml:space="preserve"> Předpokládaná hodnota celkem bez DPH</t>
  </si>
  <si>
    <t>Nabídková cena celkem vč. DPH</t>
  </si>
  <si>
    <t>podpis osoby oprávněné jednat za dodavatele</t>
  </si>
  <si>
    <t>takto podbarvená pole účastník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</si>
</sst>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4" fillId="3" borderId="4" xfId="1" applyFill="1" applyBorder="1" applyAlignment="1">
      <alignment vertical="top" wrapText="1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4" borderId="9" xfId="1" applyFont="1" applyFill="1" applyBorder="1" applyAlignment="1">
      <alignment vertical="top" wrapText="1"/>
    </xf>
    <xf numFmtId="0" fontId="9" fillId="4" borderId="1" xfId="1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6" borderId="4" xfId="1" applyFill="1" applyBorder="1" applyAlignment="1">
      <alignment vertical="top" wrapText="1"/>
    </xf>
    <xf numFmtId="164" fontId="7" fillId="4" borderId="4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164" fontId="5" fillId="6" borderId="4" xfId="1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workbookViewId="0">
      <selection activeCell="J6" sqref="J6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6" style="2" customWidth="1"/>
    <col min="5" max="5" width="35.28515625" customWidth="1"/>
    <col min="6" max="6" width="13.140625" customWidth="1"/>
  </cols>
  <sheetData>
    <row r="1" spans="1:14" ht="45" customHeight="1" x14ac:dyDescent="0.25">
      <c r="A1" s="15" t="s">
        <v>36</v>
      </c>
      <c r="B1" s="15"/>
      <c r="C1" s="15"/>
      <c r="D1" s="15"/>
    </row>
    <row r="2" spans="1:14" ht="17.25" customHeight="1" x14ac:dyDescent="0.25">
      <c r="A2" s="16"/>
      <c r="B2" s="16"/>
      <c r="C2" s="16"/>
      <c r="D2" s="16"/>
    </row>
    <row r="3" spans="1:14" ht="18.75" customHeight="1" x14ac:dyDescent="0.25">
      <c r="A3" s="42"/>
      <c r="B3" s="41" t="s">
        <v>45</v>
      </c>
      <c r="D3" s="5"/>
    </row>
    <row r="4" spans="1:14" ht="18.75" customHeight="1" x14ac:dyDescent="0.25">
      <c r="A4" s="4"/>
    </row>
    <row r="5" spans="1:14" ht="66" customHeight="1" x14ac:dyDescent="0.25">
      <c r="A5" s="25" t="s">
        <v>0</v>
      </c>
      <c r="B5" s="25" t="s">
        <v>1</v>
      </c>
      <c r="C5" s="25" t="s">
        <v>2</v>
      </c>
      <c r="D5" s="26" t="s">
        <v>3</v>
      </c>
      <c r="E5" s="26" t="s">
        <v>6</v>
      </c>
      <c r="F5" s="26" t="s">
        <v>4</v>
      </c>
    </row>
    <row r="6" spans="1:14" ht="43.5" customHeight="1" thickBot="1" x14ac:dyDescent="0.3">
      <c r="A6" s="8">
        <v>1</v>
      </c>
      <c r="B6" s="9" t="s">
        <v>9</v>
      </c>
      <c r="C6" s="10" t="s">
        <v>10</v>
      </c>
      <c r="D6" s="13" t="s">
        <v>37</v>
      </c>
      <c r="E6" s="18"/>
      <c r="F6" s="27"/>
      <c r="G6" s="11"/>
      <c r="H6" s="11"/>
      <c r="I6" s="11"/>
      <c r="J6" s="11"/>
      <c r="K6" s="11"/>
      <c r="L6" s="11"/>
      <c r="M6" s="11"/>
      <c r="N6" s="11"/>
    </row>
    <row r="7" spans="1:14" ht="19.5" customHeight="1" thickTop="1" thickBot="1" x14ac:dyDescent="0.3">
      <c r="A7" s="19"/>
      <c r="B7" s="20" t="s">
        <v>7</v>
      </c>
      <c r="C7" s="21">
        <v>500</v>
      </c>
      <c r="D7" s="13"/>
      <c r="E7" s="7"/>
      <c r="F7" s="30">
        <v>0</v>
      </c>
    </row>
    <row r="8" spans="1:14" ht="19.5" customHeight="1" thickTop="1" thickBot="1" x14ac:dyDescent="0.3">
      <c r="A8" s="22"/>
      <c r="B8" s="23" t="s">
        <v>8</v>
      </c>
      <c r="C8" s="24">
        <f>SUM(C7)</f>
        <v>500</v>
      </c>
      <c r="D8" s="28"/>
      <c r="E8" s="29"/>
      <c r="F8" s="38">
        <f>SUM(F7)</f>
        <v>0</v>
      </c>
    </row>
    <row r="9" spans="1:14" ht="42.75" customHeight="1" thickTop="1" thickBot="1" x14ac:dyDescent="0.3">
      <c r="A9" s="8">
        <v>2</v>
      </c>
      <c r="B9" s="9" t="s">
        <v>13</v>
      </c>
      <c r="C9" s="10" t="s">
        <v>14</v>
      </c>
      <c r="D9" s="12" t="s">
        <v>38</v>
      </c>
      <c r="E9" s="17"/>
      <c r="F9" s="27"/>
      <c r="G9" s="11"/>
      <c r="H9" s="11"/>
      <c r="I9" s="11"/>
      <c r="J9" s="11"/>
      <c r="K9" s="11"/>
      <c r="L9" s="11"/>
      <c r="M9" s="11"/>
      <c r="N9" s="11"/>
    </row>
    <row r="10" spans="1:14" ht="19.5" customHeight="1" thickTop="1" thickBot="1" x14ac:dyDescent="0.3">
      <c r="A10" s="19"/>
      <c r="B10" s="20" t="s">
        <v>7</v>
      </c>
      <c r="C10" s="21">
        <v>3700</v>
      </c>
      <c r="D10" s="13"/>
      <c r="E10" s="7"/>
      <c r="F10" s="30">
        <v>0</v>
      </c>
    </row>
    <row r="11" spans="1:14" ht="39.75" customHeight="1" thickTop="1" thickBot="1" x14ac:dyDescent="0.3">
      <c r="A11" s="8">
        <v>3</v>
      </c>
      <c r="B11" s="9" t="s">
        <v>11</v>
      </c>
      <c r="C11" s="10" t="s">
        <v>12</v>
      </c>
      <c r="D11" s="13"/>
      <c r="E11" s="17"/>
      <c r="F11" s="27"/>
      <c r="G11" s="11"/>
      <c r="H11" s="11"/>
      <c r="I11" s="11"/>
      <c r="J11" s="11"/>
      <c r="K11" s="11"/>
      <c r="L11" s="11"/>
      <c r="M11" s="11"/>
      <c r="N11" s="11"/>
    </row>
    <row r="12" spans="1:14" ht="19.5" customHeight="1" thickTop="1" thickBot="1" x14ac:dyDescent="0.3">
      <c r="A12" s="19"/>
      <c r="B12" s="20" t="s">
        <v>7</v>
      </c>
      <c r="C12" s="21">
        <v>2500</v>
      </c>
      <c r="D12" s="13"/>
      <c r="E12" s="7"/>
      <c r="F12" s="30">
        <v>0</v>
      </c>
    </row>
    <row r="13" spans="1:14" ht="19.5" customHeight="1" thickTop="1" thickBot="1" x14ac:dyDescent="0.3">
      <c r="A13" s="22"/>
      <c r="B13" s="23" t="s">
        <v>8</v>
      </c>
      <c r="C13" s="24">
        <f>SUM(C10,C12)</f>
        <v>6200</v>
      </c>
      <c r="D13" s="28"/>
      <c r="E13" s="29"/>
      <c r="F13" s="38">
        <f>SUM(F12,F10)</f>
        <v>0</v>
      </c>
    </row>
    <row r="14" spans="1:14" ht="52.5" customHeight="1" thickTop="1" thickBot="1" x14ac:dyDescent="0.3">
      <c r="A14" s="8">
        <v>4</v>
      </c>
      <c r="B14" s="9" t="s">
        <v>15</v>
      </c>
      <c r="C14" s="10" t="s">
        <v>16</v>
      </c>
      <c r="D14" s="12" t="s">
        <v>39</v>
      </c>
      <c r="E14" s="17"/>
      <c r="F14" s="27"/>
      <c r="G14" s="11"/>
      <c r="H14" s="11"/>
      <c r="I14" s="11"/>
      <c r="J14" s="11"/>
      <c r="K14" s="11"/>
      <c r="L14" s="11"/>
      <c r="M14" s="11"/>
      <c r="N14" s="11"/>
    </row>
    <row r="15" spans="1:14" ht="19.5" customHeight="1" thickTop="1" thickBot="1" x14ac:dyDescent="0.3">
      <c r="A15" s="19"/>
      <c r="B15" s="20" t="s">
        <v>7</v>
      </c>
      <c r="C15" s="21">
        <v>14200</v>
      </c>
      <c r="D15" s="13"/>
      <c r="E15" s="7"/>
      <c r="F15" s="30">
        <v>0</v>
      </c>
    </row>
    <row r="16" spans="1:14" ht="52.5" customHeight="1" thickTop="1" thickBot="1" x14ac:dyDescent="0.3">
      <c r="A16" s="8">
        <v>5</v>
      </c>
      <c r="B16" s="9" t="s">
        <v>17</v>
      </c>
      <c r="C16" s="10" t="s">
        <v>18</v>
      </c>
      <c r="D16" s="13"/>
      <c r="E16" s="17"/>
      <c r="F16" s="27"/>
      <c r="G16" s="11"/>
      <c r="H16" s="11"/>
      <c r="I16" s="11"/>
      <c r="J16" s="11"/>
      <c r="K16" s="11"/>
      <c r="L16" s="11"/>
      <c r="M16" s="11"/>
      <c r="N16" s="11"/>
    </row>
    <row r="17" spans="1:14" ht="19.5" customHeight="1" thickTop="1" thickBot="1" x14ac:dyDescent="0.3">
      <c r="A17" s="19"/>
      <c r="B17" s="20" t="s">
        <v>7</v>
      </c>
      <c r="C17" s="21">
        <v>13500</v>
      </c>
      <c r="D17" s="13"/>
      <c r="E17" s="7"/>
      <c r="F17" s="30">
        <v>0</v>
      </c>
    </row>
    <row r="18" spans="1:14" ht="21.75" customHeight="1" thickTop="1" thickBot="1" x14ac:dyDescent="0.3">
      <c r="A18" s="8">
        <v>6</v>
      </c>
      <c r="B18" s="9" t="s">
        <v>19</v>
      </c>
      <c r="C18" s="10" t="s">
        <v>20</v>
      </c>
      <c r="D18" s="13"/>
      <c r="E18" s="17"/>
      <c r="F18" s="27"/>
      <c r="G18" s="11"/>
      <c r="H18" s="11"/>
      <c r="I18" s="11"/>
      <c r="J18" s="11"/>
      <c r="K18" s="11"/>
      <c r="L18" s="11"/>
      <c r="M18" s="11"/>
      <c r="N18" s="11"/>
    </row>
    <row r="19" spans="1:14" ht="19.5" customHeight="1" thickTop="1" thickBot="1" x14ac:dyDescent="0.3">
      <c r="A19" s="19"/>
      <c r="B19" s="20" t="s">
        <v>7</v>
      </c>
      <c r="C19" s="21">
        <v>2700</v>
      </c>
      <c r="D19" s="13"/>
      <c r="E19" s="7"/>
      <c r="F19" s="30">
        <v>0</v>
      </c>
    </row>
    <row r="20" spans="1:14" ht="19.5" customHeight="1" thickTop="1" thickBot="1" x14ac:dyDescent="0.3">
      <c r="A20" s="22"/>
      <c r="B20" s="23" t="s">
        <v>8</v>
      </c>
      <c r="C20" s="24">
        <f>SUM(C15,C17,C19)</f>
        <v>30400</v>
      </c>
      <c r="D20" s="28"/>
      <c r="E20" s="29"/>
      <c r="F20" s="38">
        <f>SUM(F15,F17,F19)</f>
        <v>0</v>
      </c>
    </row>
    <row r="21" spans="1:14" ht="28.5" customHeight="1" thickTop="1" thickBot="1" x14ac:dyDescent="0.3">
      <c r="A21" s="8">
        <v>7</v>
      </c>
      <c r="B21" s="9" t="s">
        <v>21</v>
      </c>
      <c r="C21" s="10" t="s">
        <v>22</v>
      </c>
      <c r="D21" s="12" t="s">
        <v>40</v>
      </c>
      <c r="E21" s="17"/>
      <c r="F21" s="27"/>
      <c r="G21" s="11"/>
      <c r="H21" s="11"/>
      <c r="I21" s="11"/>
      <c r="J21" s="11"/>
      <c r="K21" s="11"/>
      <c r="L21" s="11"/>
      <c r="M21" s="11"/>
      <c r="N21" s="11"/>
    </row>
    <row r="22" spans="1:14" ht="19.5" customHeight="1" thickTop="1" thickBot="1" x14ac:dyDescent="0.3">
      <c r="A22" s="19"/>
      <c r="B22" s="20" t="s">
        <v>7</v>
      </c>
      <c r="C22" s="21">
        <v>2350</v>
      </c>
      <c r="D22" s="13"/>
      <c r="E22" s="7"/>
      <c r="F22" s="30">
        <v>0</v>
      </c>
    </row>
    <row r="23" spans="1:14" ht="45" customHeight="1" thickTop="1" thickBot="1" x14ac:dyDescent="0.3">
      <c r="A23" s="8">
        <v>8</v>
      </c>
      <c r="B23" s="9" t="s">
        <v>23</v>
      </c>
      <c r="C23" s="10" t="s">
        <v>24</v>
      </c>
      <c r="D23" s="13"/>
      <c r="E23" s="17"/>
      <c r="F23" s="27"/>
      <c r="G23" s="11"/>
      <c r="H23" s="11"/>
      <c r="I23" s="11"/>
      <c r="J23" s="11"/>
      <c r="K23" s="11"/>
      <c r="L23" s="11"/>
      <c r="M23" s="11"/>
      <c r="N23" s="11"/>
    </row>
    <row r="24" spans="1:14" ht="19.5" customHeight="1" thickTop="1" thickBot="1" x14ac:dyDescent="0.3">
      <c r="A24" s="19"/>
      <c r="B24" s="20" t="s">
        <v>7</v>
      </c>
      <c r="C24" s="21">
        <v>3550</v>
      </c>
      <c r="D24" s="13"/>
      <c r="E24" s="7"/>
      <c r="F24" s="30">
        <v>0</v>
      </c>
    </row>
    <row r="25" spans="1:14" ht="48" customHeight="1" thickTop="1" thickBot="1" x14ac:dyDescent="0.3">
      <c r="A25" s="8">
        <v>9</v>
      </c>
      <c r="B25" s="9" t="s">
        <v>23</v>
      </c>
      <c r="C25" s="10" t="s">
        <v>25</v>
      </c>
      <c r="D25" s="13"/>
      <c r="E25" s="17"/>
      <c r="F25" s="27"/>
      <c r="G25" s="11"/>
      <c r="H25" s="11"/>
      <c r="I25" s="11"/>
      <c r="J25" s="11"/>
      <c r="K25" s="11"/>
      <c r="L25" s="11"/>
      <c r="M25" s="11"/>
      <c r="N25" s="11"/>
    </row>
    <row r="26" spans="1:14" ht="19.5" customHeight="1" thickTop="1" thickBot="1" x14ac:dyDescent="0.3">
      <c r="A26" s="19"/>
      <c r="B26" s="20" t="s">
        <v>7</v>
      </c>
      <c r="C26" s="21">
        <v>2200</v>
      </c>
      <c r="D26" s="13"/>
      <c r="E26" s="7"/>
      <c r="F26" s="30">
        <v>0</v>
      </c>
    </row>
    <row r="27" spans="1:14" ht="33.75" customHeight="1" thickTop="1" thickBot="1" x14ac:dyDescent="0.3">
      <c r="A27" s="8">
        <v>10</v>
      </c>
      <c r="B27" s="9" t="s">
        <v>26</v>
      </c>
      <c r="C27" s="10" t="s">
        <v>27</v>
      </c>
      <c r="D27" s="13"/>
      <c r="E27" s="17"/>
      <c r="F27" s="27"/>
      <c r="G27" s="11"/>
      <c r="H27" s="11"/>
      <c r="I27" s="11"/>
      <c r="J27" s="11"/>
      <c r="K27" s="11"/>
      <c r="L27" s="11"/>
      <c r="M27" s="11"/>
      <c r="N27" s="11"/>
    </row>
    <row r="28" spans="1:14" ht="19.5" customHeight="1" thickTop="1" thickBot="1" x14ac:dyDescent="0.3">
      <c r="A28" s="19"/>
      <c r="B28" s="20" t="s">
        <v>7</v>
      </c>
      <c r="C28" s="21">
        <v>1200</v>
      </c>
      <c r="D28" s="13"/>
      <c r="E28" s="7"/>
      <c r="F28" s="30">
        <v>0</v>
      </c>
    </row>
    <row r="29" spans="1:14" ht="28.5" customHeight="1" thickTop="1" thickBot="1" x14ac:dyDescent="0.3">
      <c r="A29" s="8">
        <v>11</v>
      </c>
      <c r="B29" s="9" t="s">
        <v>26</v>
      </c>
      <c r="C29" s="10" t="s">
        <v>28</v>
      </c>
      <c r="D29" s="13"/>
      <c r="E29" s="17"/>
      <c r="F29" s="27"/>
      <c r="G29" s="11"/>
      <c r="H29" s="11"/>
      <c r="I29" s="11"/>
      <c r="J29" s="11"/>
      <c r="K29" s="11"/>
      <c r="L29" s="11"/>
      <c r="M29" s="11"/>
      <c r="N29" s="11"/>
    </row>
    <row r="30" spans="1:14" ht="19.5" customHeight="1" thickTop="1" thickBot="1" x14ac:dyDescent="0.3">
      <c r="A30" s="19"/>
      <c r="B30" s="20" t="s">
        <v>7</v>
      </c>
      <c r="C30" s="21">
        <v>450</v>
      </c>
      <c r="D30" s="14"/>
      <c r="E30" s="7"/>
      <c r="F30" s="30">
        <v>0</v>
      </c>
    </row>
    <row r="31" spans="1:14" ht="19.5" customHeight="1" thickTop="1" thickBot="1" x14ac:dyDescent="0.3">
      <c r="A31" s="22"/>
      <c r="B31" s="23" t="s">
        <v>8</v>
      </c>
      <c r="C31" s="24">
        <f>SUM(C22,C24,C26,C28,C30)</f>
        <v>9750</v>
      </c>
      <c r="D31" s="28"/>
      <c r="E31" s="29"/>
      <c r="F31" s="38">
        <f>SUM(F22,F24,F26,F28,F30)</f>
        <v>0</v>
      </c>
    </row>
    <row r="32" spans="1:14" ht="28.5" customHeight="1" thickTop="1" thickBot="1" x14ac:dyDescent="0.3">
      <c r="A32" s="8">
        <v>12</v>
      </c>
      <c r="B32" s="9" t="s">
        <v>29</v>
      </c>
      <c r="C32" s="10" t="s">
        <v>30</v>
      </c>
      <c r="D32" s="12" t="s">
        <v>41</v>
      </c>
      <c r="E32" s="17"/>
      <c r="F32" s="27"/>
      <c r="G32" s="11"/>
      <c r="H32" s="11"/>
      <c r="I32" s="11"/>
      <c r="J32" s="11"/>
      <c r="K32" s="11"/>
      <c r="L32" s="11"/>
      <c r="M32" s="11"/>
      <c r="N32" s="11"/>
    </row>
    <row r="33" spans="1:14" ht="19.5" customHeight="1" thickTop="1" thickBot="1" x14ac:dyDescent="0.3">
      <c r="A33" s="19"/>
      <c r="B33" s="20" t="s">
        <v>7</v>
      </c>
      <c r="C33" s="21">
        <v>400</v>
      </c>
      <c r="D33" s="13"/>
      <c r="E33" s="7"/>
      <c r="F33" s="30">
        <v>0</v>
      </c>
    </row>
    <row r="34" spans="1:14" ht="28.5" customHeight="1" thickTop="1" thickBot="1" x14ac:dyDescent="0.3">
      <c r="A34" s="8">
        <v>13</v>
      </c>
      <c r="B34" s="9" t="s">
        <v>29</v>
      </c>
      <c r="C34" s="10" t="s">
        <v>31</v>
      </c>
      <c r="D34" s="13"/>
      <c r="E34" s="17"/>
      <c r="F34" s="27"/>
      <c r="G34" s="11"/>
      <c r="H34" s="11"/>
      <c r="I34" s="11"/>
      <c r="J34" s="11"/>
      <c r="K34" s="11"/>
      <c r="L34" s="11"/>
      <c r="M34" s="11"/>
      <c r="N34" s="11"/>
    </row>
    <row r="35" spans="1:14" ht="19.5" customHeight="1" thickTop="1" thickBot="1" x14ac:dyDescent="0.3">
      <c r="A35" s="19"/>
      <c r="B35" s="20" t="s">
        <v>7</v>
      </c>
      <c r="C35" s="21">
        <v>450</v>
      </c>
      <c r="D35" s="13"/>
      <c r="E35" s="7"/>
      <c r="F35" s="30">
        <v>0</v>
      </c>
    </row>
    <row r="36" spans="1:14" ht="28.5" customHeight="1" thickTop="1" thickBot="1" x14ac:dyDescent="0.3">
      <c r="A36" s="8">
        <v>14</v>
      </c>
      <c r="B36" s="9" t="s">
        <v>9</v>
      </c>
      <c r="C36" s="10" t="s">
        <v>33</v>
      </c>
      <c r="D36" s="13"/>
      <c r="E36" s="17"/>
      <c r="F36" s="27"/>
      <c r="G36" s="11"/>
      <c r="H36" s="11"/>
      <c r="I36" s="11"/>
      <c r="J36" s="11"/>
      <c r="K36" s="11"/>
      <c r="L36" s="11"/>
      <c r="M36" s="11"/>
      <c r="N36" s="11"/>
    </row>
    <row r="37" spans="1:14" ht="19.5" customHeight="1" thickTop="1" thickBot="1" x14ac:dyDescent="0.3">
      <c r="A37" s="19"/>
      <c r="B37" s="20" t="s">
        <v>7</v>
      </c>
      <c r="C37" s="21">
        <v>450</v>
      </c>
      <c r="D37" s="13"/>
      <c r="E37" s="7"/>
      <c r="F37" s="30">
        <v>0</v>
      </c>
    </row>
    <row r="38" spans="1:14" ht="33.75" customHeight="1" thickTop="1" thickBot="1" x14ac:dyDescent="0.3">
      <c r="A38" s="8">
        <v>15</v>
      </c>
      <c r="B38" s="9" t="s">
        <v>9</v>
      </c>
      <c r="C38" s="10" t="s">
        <v>32</v>
      </c>
      <c r="D38" s="13"/>
      <c r="E38" s="17"/>
      <c r="F38" s="27"/>
      <c r="G38" s="11"/>
      <c r="H38" s="11"/>
      <c r="I38" s="11"/>
      <c r="J38" s="11"/>
      <c r="K38" s="11"/>
      <c r="L38" s="11"/>
      <c r="M38" s="11"/>
      <c r="N38" s="11"/>
    </row>
    <row r="39" spans="1:14" ht="19.5" customHeight="1" thickTop="1" thickBot="1" x14ac:dyDescent="0.3">
      <c r="A39" s="19"/>
      <c r="B39" s="20" t="s">
        <v>7</v>
      </c>
      <c r="C39" s="21">
        <v>210</v>
      </c>
      <c r="D39" s="13"/>
      <c r="E39" s="7"/>
      <c r="F39" s="30">
        <v>0</v>
      </c>
    </row>
    <row r="40" spans="1:14" ht="28.5" customHeight="1" thickTop="1" thickBot="1" x14ac:dyDescent="0.3">
      <c r="A40" s="8">
        <v>16</v>
      </c>
      <c r="B40" s="9" t="s">
        <v>9</v>
      </c>
      <c r="C40" s="10" t="s">
        <v>34</v>
      </c>
      <c r="D40" s="13"/>
      <c r="E40" s="17"/>
      <c r="F40" s="27"/>
      <c r="G40" s="11"/>
      <c r="H40" s="11"/>
      <c r="I40" s="11"/>
      <c r="J40" s="11"/>
      <c r="K40" s="11"/>
      <c r="L40" s="11"/>
      <c r="M40" s="11"/>
      <c r="N40" s="11"/>
    </row>
    <row r="41" spans="1:14" ht="19.5" customHeight="1" thickTop="1" thickBot="1" x14ac:dyDescent="0.3">
      <c r="A41" s="19"/>
      <c r="B41" s="20" t="s">
        <v>7</v>
      </c>
      <c r="C41" s="21">
        <v>210</v>
      </c>
      <c r="D41" s="13"/>
      <c r="E41" s="7"/>
      <c r="F41" s="30">
        <v>0</v>
      </c>
    </row>
    <row r="42" spans="1:14" ht="28.5" customHeight="1" thickTop="1" thickBot="1" x14ac:dyDescent="0.3">
      <c r="A42" s="8">
        <v>17</v>
      </c>
      <c r="B42" s="9" t="s">
        <v>21</v>
      </c>
      <c r="C42" s="10" t="s">
        <v>35</v>
      </c>
      <c r="D42" s="13"/>
      <c r="E42" s="17"/>
      <c r="F42" s="27"/>
      <c r="G42" s="11"/>
      <c r="H42" s="11"/>
      <c r="I42" s="11"/>
      <c r="J42" s="11"/>
      <c r="K42" s="11"/>
      <c r="L42" s="11"/>
      <c r="M42" s="11"/>
      <c r="N42" s="11"/>
    </row>
    <row r="43" spans="1:14" ht="19.5" customHeight="1" thickTop="1" thickBot="1" x14ac:dyDescent="0.3">
      <c r="A43" s="19"/>
      <c r="B43" s="20" t="s">
        <v>7</v>
      </c>
      <c r="C43" s="21">
        <v>430</v>
      </c>
      <c r="D43" s="14"/>
      <c r="E43" s="7"/>
      <c r="F43" s="30">
        <v>0</v>
      </c>
    </row>
    <row r="44" spans="1:14" ht="19.5" customHeight="1" thickTop="1" thickBot="1" x14ac:dyDescent="0.3">
      <c r="A44" s="22"/>
      <c r="B44" s="23" t="s">
        <v>8</v>
      </c>
      <c r="C44" s="24">
        <f>SUM(C33,C35,C37,C39,C41,C43)</f>
        <v>2150</v>
      </c>
      <c r="D44" s="28"/>
      <c r="E44" s="29"/>
      <c r="F44" s="38">
        <f>SUM(F33,F35,F37,F39,F41,F43)</f>
        <v>0</v>
      </c>
    </row>
    <row r="45" spans="1:14" ht="36.75" customHeight="1" thickTop="1" thickBot="1" x14ac:dyDescent="0.3">
      <c r="A45" s="31" t="s">
        <v>42</v>
      </c>
      <c r="B45" s="32"/>
      <c r="C45" s="33">
        <f>SUM(C8,C13,C20,C31,C44)</f>
        <v>49000</v>
      </c>
      <c r="D45" s="34"/>
      <c r="E45" s="35" t="s">
        <v>5</v>
      </c>
      <c r="F45" s="36">
        <f>SUM(F8,F13,F20,F31,F44)</f>
        <v>0</v>
      </c>
    </row>
    <row r="46" spans="1:14" ht="36.75" customHeight="1" thickTop="1" thickBot="1" x14ac:dyDescent="0.3">
      <c r="E46" s="37" t="s">
        <v>43</v>
      </c>
      <c r="F46" s="36">
        <f>F45*1.21</f>
        <v>0</v>
      </c>
    </row>
    <row r="47" spans="1:14" ht="15.75" thickTop="1" x14ac:dyDescent="0.25">
      <c r="A47" s="43"/>
      <c r="B47" s="3"/>
    </row>
    <row r="48" spans="1:14" ht="57" customHeight="1" x14ac:dyDescent="0.25"/>
    <row r="49" spans="4:5" ht="36.75" customHeight="1" x14ac:dyDescent="0.25">
      <c r="E49" s="6"/>
    </row>
    <row r="50" spans="4:5" ht="36.75" customHeight="1" x14ac:dyDescent="0.25"/>
    <row r="51" spans="4:5" ht="36.75" customHeight="1" thickBot="1" x14ac:dyDescent="0.3">
      <c r="D51" s="39"/>
      <c r="E51" s="39"/>
    </row>
    <row r="52" spans="4:5" ht="21" customHeight="1" x14ac:dyDescent="0.25">
      <c r="D52" s="40" t="s">
        <v>44</v>
      </c>
      <c r="E52" s="40"/>
    </row>
    <row r="53" spans="4:5" ht="36.75" customHeight="1" x14ac:dyDescent="0.25"/>
    <row r="54" spans="4:5" ht="36.75" customHeight="1" x14ac:dyDescent="0.25"/>
    <row r="55" spans="4:5" ht="36.75" customHeight="1" x14ac:dyDescent="0.25"/>
    <row r="56" spans="4:5" ht="36.75" customHeight="1" x14ac:dyDescent="0.25"/>
    <row r="57" spans="4:5" ht="36.75" customHeight="1" x14ac:dyDescent="0.25"/>
    <row r="58" spans="4:5" ht="36.75" customHeight="1" x14ac:dyDescent="0.25"/>
    <row r="59" spans="4:5" ht="36.75" customHeight="1" x14ac:dyDescent="0.25"/>
  </sheetData>
  <mergeCells count="9">
    <mergeCell ref="D51:E51"/>
    <mergeCell ref="D52:E52"/>
    <mergeCell ref="A1:D1"/>
    <mergeCell ref="D6:D7"/>
    <mergeCell ref="D9:D12"/>
    <mergeCell ref="D14:D19"/>
    <mergeCell ref="D21:D30"/>
    <mergeCell ref="D32:D43"/>
    <mergeCell ref="A45:B45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2023-04-27T07:52:10Z</cp:lastPrinted>
  <dcterms:created xsi:type="dcterms:W3CDTF">2018-05-21T11:46:33Z</dcterms:created>
  <dcterms:modified xsi:type="dcterms:W3CDTF">2023-05-04T16:31:01Z</dcterms:modified>
</cp:coreProperties>
</file>