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Materiály\017_Spotřební laboratorní materiál 04_2023 (RAMSES)\"/>
    </mc:Choice>
  </mc:AlternateContent>
  <xr:revisionPtr revIDLastSave="0" documentId="13_ncr:1_{B30041D8-2B61-4FB0-9596-DB1A07902F9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" l="1"/>
  <c r="C25" i="4"/>
  <c r="F26" i="4" l="1"/>
</calcChain>
</file>

<file path=xl/sharedStrings.xml><?xml version="1.0" encoding="utf-8"?>
<sst xmlns="http://schemas.openxmlformats.org/spreadsheetml/2006/main" count="47" uniqueCount="36">
  <si>
    <t>Popis položky</t>
  </si>
  <si>
    <t>Požadované technické a funkční vlastnosti, hodnota, množství</t>
  </si>
  <si>
    <t>takto podbarvená pole uchazeč povinně vyplní</t>
  </si>
  <si>
    <t>Předpokládaná hodnota v Kč bez DPH</t>
  </si>
  <si>
    <t>Parametry nabízeného zboží</t>
  </si>
  <si>
    <t>Láhve pro buněčné kultury</t>
  </si>
  <si>
    <t>Zadavatel stanovuje tyto minimální požadavky:</t>
  </si>
  <si>
    <t>Č.</t>
  </si>
  <si>
    <t>číslo obj. ÚJF</t>
  </si>
  <si>
    <t>Nabídková cena CELKEM v Kč bez DPH</t>
  </si>
  <si>
    <t>Předpokládaná hodnota</t>
  </si>
  <si>
    <t>Sérologické pipety</t>
  </si>
  <si>
    <t>Nabídková cena v Kč bez DPH</t>
  </si>
  <si>
    <t>Nabídková cena v Kč s DPH</t>
  </si>
  <si>
    <t>podpis osoby oprávněné jednat za dodavatele</t>
  </si>
  <si>
    <r>
      <t xml:space="preserve">vysoce čiré, 100% polystyren, odstupňování, sterilní, kalibrace pro přesné dávkování ±3%, nepyrogenní, zátka filtru, objem 25ml, dělení 0,20ml, jednotlivě balené, </t>
    </r>
    <r>
      <rPr>
        <b/>
        <sz val="10"/>
        <color theme="1"/>
        <rFont val="Calibri"/>
        <family val="2"/>
        <charset val="238"/>
        <scheme val="minor"/>
      </rPr>
      <t>400 ks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</si>
  <si>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vysoce čiré, 100% polystyren, odstupňování, sterilní, kalibrace pro přesné dávkování ±3%, nepyrogenní, zátka filtru, objem 5ml, dělení 0,10ml, jednotlivě balené, </t>
    </r>
    <r>
      <rPr>
        <b/>
        <sz val="10"/>
        <color theme="1"/>
        <rFont val="Calibri"/>
        <family val="2"/>
        <charset val="238"/>
        <scheme val="minor"/>
      </rPr>
      <t>1200 ks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</si>
  <si>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vysoce čiré, 100% polystyren, odstupňování, sterilní, kalibrace pro přesné dávkování ±3%, nepyrogenní, zátka filtru, objem 10ml, dělení 0,10ml, jednotlivě balené, </t>
    </r>
    <r>
      <rPr>
        <b/>
        <sz val="10"/>
        <color theme="1"/>
        <rFont val="Calibri"/>
        <family val="2"/>
        <charset val="238"/>
        <scheme val="minor"/>
      </rPr>
      <t>800 ks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</si>
  <si>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povrch bez rýhování, snadná stohovatelnost, stupnice rytá, sterilní gama zářením, bez RNáz/DNáz a pyrogenů, plocha růstu 12-13cm², objem 25 ml, povrch TC-treated, pracovní objem min. 2,5-3,75ml, ventilované víčko, </t>
    </r>
    <r>
      <rPr>
        <b/>
        <sz val="10"/>
        <color theme="1"/>
        <rFont val="Calibri"/>
        <family val="2"/>
        <charset val="238"/>
        <scheme val="minor"/>
      </rPr>
      <t>200 ks</t>
    </r>
  </si>
  <si>
    <t>Baňka</t>
  </si>
  <si>
    <t>Mikrocentrifugační zkumavky</t>
  </si>
  <si>
    <t>Nástavec dle Soxhleta</t>
  </si>
  <si>
    <t>Příloha ke Kupní smlouvě - Technická specifikace k VZ "Spotřební laboratorní materiál 04/2023 (RAMSES)"</t>
  </si>
  <si>
    <t>Stojan na zkumavky</t>
  </si>
  <si>
    <r>
      <t xml:space="preserve">materiál PP, dělený, s odklápěcím víčkem, víčko se zámkem, po otevření autoklávovatelné, pro centrifugaci, ploška pro popis, objem 2ml, bezbarvá, nesterilní, </t>
    </r>
    <r>
      <rPr>
        <b/>
        <sz val="10"/>
        <color theme="1"/>
        <rFont val="Calibri"/>
        <family val="2"/>
        <charset val="238"/>
        <scheme val="minor"/>
      </rPr>
      <t>2000 ks</t>
    </r>
  </si>
  <si>
    <r>
      <t xml:space="preserve">materiál borosilikátové sklo, pro extrakci rozpouštědly z pevných látek, zahuštění extraktu v destilační baňce, objem 30ml, velikost objímky 29/32NZ, </t>
    </r>
    <r>
      <rPr>
        <b/>
        <sz val="10"/>
        <color theme="1"/>
        <rFont val="Calibri"/>
        <family val="2"/>
        <charset val="238"/>
        <scheme val="minor"/>
      </rPr>
      <t>2 ks</t>
    </r>
  </si>
  <si>
    <r>
      <t>materiál PP, čtyři nezávisle použitelné stěny, dobrá chemická a tepelná odolnost, sterilizovatelné, autoklávovatelné, možné spojení více stojanů dohromady, průměry otvorů ve stěnách 30/17/12/8mm,</t>
    </r>
    <r>
      <rPr>
        <b/>
        <sz val="10"/>
        <color theme="1"/>
        <rFont val="Calibri"/>
        <family val="2"/>
        <charset val="238"/>
        <scheme val="minor"/>
      </rPr>
      <t xml:space="preserve"> 2 ks</t>
    </r>
  </si>
  <si>
    <r>
      <t xml:space="preserve">kuželová dle Erlenmeyera, čiré borosilikátové sklo 3.3, dobrá chemická a tepelná odolnost, se stupnicí a ploškou pro popis, objem 100ml, vnější průměr cca 80-85mm, se zábrusem 19/26NZ, </t>
    </r>
    <r>
      <rPr>
        <b/>
        <sz val="10"/>
        <rFont val="Calibri"/>
        <family val="2"/>
        <charset val="238"/>
        <scheme val="minor"/>
      </rPr>
      <t>8 ks</t>
    </r>
  </si>
  <si>
    <r>
      <t xml:space="preserve">kulaté dno, čiré borosilikátové sklo 3.3, dobrá chemická a tepelná odolnost, nízký koeficient tepelné roztažnosti, ploška pro popis, objem 100ml, objímka 29/32NZ, vnější průměr cca 60-65mm, </t>
    </r>
    <r>
      <rPr>
        <b/>
        <sz val="10"/>
        <color theme="1"/>
        <rFont val="Calibri"/>
        <family val="2"/>
        <charset val="238"/>
        <scheme val="minor"/>
      </rPr>
      <t>2 ks</t>
    </r>
  </si>
  <si>
    <t>2310088
GAČR
(Faktura č. 1)</t>
  </si>
  <si>
    <t>23100114
GAČR              (Faktura č. 1)</t>
  </si>
  <si>
    <t>23290060
RAMSES  (Faktura č. 2)</t>
  </si>
  <si>
    <t>23290071
RAMSES  (Faktura č. 2)</t>
  </si>
  <si>
    <t>23290070
RAMSES  (Faktura č. 2)</t>
  </si>
  <si>
    <t>23290068
RAMSES  (Faktura č. 2)</t>
  </si>
  <si>
    <t>23290057
RAMSES  (Faktura č.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</si>
</sst>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164" fontId="2" fillId="3" borderId="4" xfId="0" applyNumberFormat="1" applyFont="1" applyFill="1" applyBorder="1" applyAlignment="1">
      <alignment horizontal="left" vertical="center" wrapText="1"/>
    </xf>
    <xf numFmtId="0" fontId="5" fillId="0" borderId="0" xfId="1" applyAlignment="1"/>
    <xf numFmtId="0" fontId="5" fillId="0" borderId="0" xfId="1" applyBorder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5" borderId="3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/>
    <xf numFmtId="164" fontId="0" fillId="2" borderId="21" xfId="0" applyNumberForma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0" fillId="4" borderId="4" xfId="1" applyFont="1" applyFill="1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164" fontId="2" fillId="3" borderId="4" xfId="0" applyNumberFormat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164" fontId="12" fillId="3" borderId="4" xfId="0" applyNumberFormat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164" fontId="2" fillId="3" borderId="4" xfId="0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64" fontId="2" fillId="3" borderId="4" xfId="0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64" fontId="2" fillId="3" borderId="4" xfId="0" applyNumberFormat="1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8" fillId="4" borderId="14" xfId="1" applyNumberFormat="1" applyFont="1" applyFill="1" applyBorder="1" applyAlignment="1">
      <alignment horizontal="center" vertical="center" wrapText="1"/>
    </xf>
    <xf numFmtId="164" fontId="8" fillId="4" borderId="5" xfId="1" applyNumberFormat="1" applyFont="1" applyFill="1" applyBorder="1" applyAlignment="1">
      <alignment horizontal="center" vertical="center" wrapText="1"/>
    </xf>
    <xf numFmtId="164" fontId="8" fillId="4" borderId="10" xfId="1" applyNumberFormat="1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showGridLines="0" tabSelected="1" zoomScaleNormal="100" workbookViewId="0">
      <selection activeCell="M24" sqref="M24"/>
    </sheetView>
  </sheetViews>
  <sheetFormatPr defaultRowHeight="15" x14ac:dyDescent="0.25"/>
  <cols>
    <col min="1" max="1" width="7.28515625" style="2" customWidth="1"/>
    <col min="2" max="2" width="31.7109375" style="1" customWidth="1"/>
    <col min="3" max="3" width="67.28515625" customWidth="1"/>
    <col min="4" max="4" width="13.140625" style="2" customWidth="1"/>
    <col min="5" max="5" width="35.28515625" customWidth="1"/>
    <col min="6" max="6" width="13.140625" customWidth="1"/>
  </cols>
  <sheetData>
    <row r="1" spans="1:14" ht="18.75" x14ac:dyDescent="0.25">
      <c r="A1" s="13" t="s">
        <v>22</v>
      </c>
      <c r="B1" s="13"/>
      <c r="C1" s="12"/>
      <c r="D1" s="12"/>
    </row>
    <row r="2" spans="1:14" ht="18.75" x14ac:dyDescent="0.25">
      <c r="A2" s="14"/>
      <c r="B2" s="14"/>
      <c r="D2" s="5"/>
    </row>
    <row r="3" spans="1:14" x14ac:dyDescent="0.25">
      <c r="A3" s="15"/>
      <c r="B3" s="16" t="s">
        <v>2</v>
      </c>
      <c r="D3" s="5"/>
    </row>
    <row r="4" spans="1:14" ht="18.75" x14ac:dyDescent="0.25">
      <c r="A4" s="12"/>
      <c r="B4" s="12"/>
      <c r="D4" s="5"/>
    </row>
    <row r="5" spans="1:14" ht="15.75" thickBot="1" x14ac:dyDescent="0.3">
      <c r="A5" s="3" t="s">
        <v>6</v>
      </c>
      <c r="D5" s="5"/>
    </row>
    <row r="6" spans="1:14" ht="45.75" thickBot="1" x14ac:dyDescent="0.3">
      <c r="A6" s="20" t="s">
        <v>7</v>
      </c>
      <c r="B6" s="21" t="s">
        <v>0</v>
      </c>
      <c r="C6" s="21" t="s">
        <v>1</v>
      </c>
      <c r="D6" s="22" t="s">
        <v>8</v>
      </c>
      <c r="E6" s="22" t="s">
        <v>4</v>
      </c>
      <c r="F6" s="23" t="s">
        <v>9</v>
      </c>
    </row>
    <row r="7" spans="1:14" ht="38.25" x14ac:dyDescent="0.25">
      <c r="A7" s="7">
        <v>1</v>
      </c>
      <c r="B7" s="8" t="s">
        <v>11</v>
      </c>
      <c r="C7" s="9" t="s">
        <v>16</v>
      </c>
      <c r="D7" s="50" t="s">
        <v>29</v>
      </c>
      <c r="E7" s="30"/>
      <c r="F7" s="53">
        <v>0</v>
      </c>
      <c r="G7" s="10"/>
      <c r="H7" s="10"/>
      <c r="I7" s="10"/>
      <c r="J7" s="10"/>
      <c r="K7" s="10"/>
      <c r="L7" s="10"/>
      <c r="M7" s="10"/>
      <c r="N7" s="10"/>
    </row>
    <row r="8" spans="1:14" ht="15.75" thickBot="1" x14ac:dyDescent="0.3">
      <c r="A8" s="18"/>
      <c r="B8" s="17" t="s">
        <v>10</v>
      </c>
      <c r="C8" s="19">
        <v>3800</v>
      </c>
      <c r="D8" s="50"/>
      <c r="E8" s="29"/>
      <c r="F8" s="54"/>
    </row>
    <row r="9" spans="1:14" ht="39" thickTop="1" x14ac:dyDescent="0.25">
      <c r="A9" s="4">
        <v>2</v>
      </c>
      <c r="B9" s="8" t="s">
        <v>11</v>
      </c>
      <c r="C9" s="9" t="s">
        <v>17</v>
      </c>
      <c r="D9" s="50"/>
      <c r="E9" s="30"/>
      <c r="F9" s="55">
        <v>0</v>
      </c>
      <c r="G9" s="11"/>
      <c r="H9" s="11"/>
      <c r="I9" s="11"/>
      <c r="J9" s="11"/>
      <c r="K9" s="11"/>
      <c r="L9" s="11"/>
      <c r="M9" s="11"/>
      <c r="N9" s="11"/>
    </row>
    <row r="10" spans="1:14" ht="15.75" thickBot="1" x14ac:dyDescent="0.3">
      <c r="A10" s="18"/>
      <c r="B10" s="17" t="s">
        <v>10</v>
      </c>
      <c r="C10" s="19">
        <v>2630</v>
      </c>
      <c r="D10" s="50"/>
      <c r="E10" s="29"/>
      <c r="F10" s="54"/>
      <c r="G10" s="11"/>
      <c r="H10" s="11"/>
      <c r="I10" s="11"/>
      <c r="J10" s="11"/>
      <c r="K10" s="11"/>
      <c r="L10" s="11"/>
      <c r="M10" s="11"/>
      <c r="N10" s="11"/>
    </row>
    <row r="11" spans="1:14" ht="39" thickTop="1" x14ac:dyDescent="0.25">
      <c r="A11" s="4">
        <v>3</v>
      </c>
      <c r="B11" s="8" t="s">
        <v>11</v>
      </c>
      <c r="C11" s="9" t="s">
        <v>15</v>
      </c>
      <c r="D11" s="50"/>
      <c r="E11" s="30"/>
      <c r="F11" s="55">
        <v>0</v>
      </c>
      <c r="G11" s="11"/>
      <c r="H11" s="11"/>
      <c r="I11" s="11"/>
      <c r="J11" s="11"/>
      <c r="K11" s="11"/>
      <c r="L11" s="11"/>
      <c r="M11" s="11"/>
      <c r="N11" s="11"/>
    </row>
    <row r="12" spans="1:14" ht="15.75" thickBot="1" x14ac:dyDescent="0.3">
      <c r="A12" s="18"/>
      <c r="B12" s="17" t="s">
        <v>10</v>
      </c>
      <c r="C12" s="19">
        <v>3670</v>
      </c>
      <c r="D12" s="50"/>
      <c r="E12" s="29"/>
      <c r="F12" s="54"/>
      <c r="G12" s="11"/>
      <c r="H12" s="11"/>
      <c r="I12" s="11"/>
      <c r="J12" s="11"/>
      <c r="K12" s="11"/>
      <c r="L12" s="11"/>
      <c r="M12" s="11"/>
      <c r="N12" s="11"/>
    </row>
    <row r="13" spans="1:14" ht="39" thickTop="1" x14ac:dyDescent="0.25">
      <c r="A13" s="4">
        <v>4</v>
      </c>
      <c r="B13" s="6" t="s">
        <v>5</v>
      </c>
      <c r="C13" s="9" t="s">
        <v>18</v>
      </c>
      <c r="D13" s="51" t="s">
        <v>30</v>
      </c>
      <c r="E13" s="30"/>
      <c r="F13" s="55">
        <v>0</v>
      </c>
      <c r="G13" s="11"/>
      <c r="H13" s="11"/>
      <c r="I13" s="11"/>
      <c r="J13" s="11"/>
      <c r="K13" s="11"/>
      <c r="L13" s="11"/>
      <c r="M13" s="11"/>
      <c r="N13" s="11"/>
    </row>
    <row r="14" spans="1:14" ht="15.75" thickBot="1" x14ac:dyDescent="0.3">
      <c r="A14" s="18"/>
      <c r="B14" s="17" t="s">
        <v>10</v>
      </c>
      <c r="C14" s="19">
        <v>2800</v>
      </c>
      <c r="D14" s="52"/>
      <c r="E14" s="29"/>
      <c r="F14" s="54"/>
      <c r="G14" s="11"/>
      <c r="H14" s="11"/>
      <c r="I14" s="11"/>
      <c r="J14" s="11"/>
      <c r="K14" s="11"/>
      <c r="L14" s="11"/>
      <c r="M14" s="11"/>
      <c r="N14" s="11"/>
    </row>
    <row r="15" spans="1:14" ht="39" thickTop="1" x14ac:dyDescent="0.25">
      <c r="A15" s="4">
        <v>5</v>
      </c>
      <c r="B15" s="34" t="s">
        <v>19</v>
      </c>
      <c r="C15" s="35" t="s">
        <v>28</v>
      </c>
      <c r="D15" s="51" t="s">
        <v>31</v>
      </c>
      <c r="E15" s="30"/>
      <c r="F15" s="55">
        <v>0</v>
      </c>
      <c r="G15" s="11"/>
      <c r="H15" s="11"/>
      <c r="I15" s="11"/>
      <c r="J15" s="11"/>
      <c r="K15" s="11"/>
      <c r="L15" s="11"/>
      <c r="M15" s="11"/>
      <c r="N15" s="11"/>
    </row>
    <row r="16" spans="1:14" ht="15.75" thickBot="1" x14ac:dyDescent="0.3">
      <c r="A16" s="18"/>
      <c r="B16" s="17" t="s">
        <v>10</v>
      </c>
      <c r="C16" s="19">
        <v>520</v>
      </c>
      <c r="D16" s="52"/>
      <c r="E16" s="29"/>
      <c r="F16" s="54"/>
      <c r="G16" s="11"/>
      <c r="H16" s="11"/>
      <c r="I16" s="11"/>
      <c r="J16" s="11"/>
      <c r="K16" s="11"/>
      <c r="L16" s="11"/>
      <c r="M16" s="11"/>
      <c r="N16" s="11"/>
    </row>
    <row r="17" spans="1:14" ht="39" thickTop="1" x14ac:dyDescent="0.25">
      <c r="A17" s="4">
        <v>6</v>
      </c>
      <c r="B17" s="36" t="s">
        <v>19</v>
      </c>
      <c r="C17" s="37" t="s">
        <v>27</v>
      </c>
      <c r="D17" s="51" t="s">
        <v>32</v>
      </c>
      <c r="E17" s="30"/>
      <c r="F17" s="55">
        <v>0</v>
      </c>
      <c r="G17" s="11"/>
      <c r="H17" s="11"/>
      <c r="I17" s="11"/>
      <c r="J17" s="11"/>
      <c r="K17" s="11"/>
      <c r="L17" s="11"/>
      <c r="M17" s="11"/>
      <c r="N17" s="11"/>
    </row>
    <row r="18" spans="1:14" ht="15.75" thickBot="1" x14ac:dyDescent="0.3">
      <c r="A18" s="18"/>
      <c r="B18" s="17" t="s">
        <v>10</v>
      </c>
      <c r="C18" s="19">
        <v>860</v>
      </c>
      <c r="D18" s="52"/>
      <c r="E18" s="29"/>
      <c r="F18" s="54"/>
      <c r="G18" s="11"/>
      <c r="H18" s="11"/>
      <c r="I18" s="11"/>
      <c r="J18" s="11"/>
      <c r="K18" s="11"/>
      <c r="L18" s="11"/>
      <c r="M18" s="11"/>
      <c r="N18" s="11"/>
    </row>
    <row r="19" spans="1:14" ht="39" thickTop="1" x14ac:dyDescent="0.25">
      <c r="A19" s="4">
        <v>7</v>
      </c>
      <c r="B19" s="38" t="s">
        <v>20</v>
      </c>
      <c r="C19" s="39" t="s">
        <v>24</v>
      </c>
      <c r="D19" s="51" t="s">
        <v>33</v>
      </c>
      <c r="E19" s="30"/>
      <c r="F19" s="55">
        <v>0</v>
      </c>
      <c r="G19" s="11"/>
      <c r="H19" s="11"/>
      <c r="I19" s="11"/>
      <c r="J19" s="11"/>
      <c r="K19" s="11"/>
      <c r="L19" s="11"/>
      <c r="M19" s="11"/>
      <c r="N19" s="11"/>
    </row>
    <row r="20" spans="1:14" ht="15.75" thickBot="1" x14ac:dyDescent="0.3">
      <c r="A20" s="18"/>
      <c r="B20" s="17" t="s">
        <v>10</v>
      </c>
      <c r="C20" s="19">
        <v>3760</v>
      </c>
      <c r="D20" s="52"/>
      <c r="E20" s="29"/>
      <c r="F20" s="54"/>
      <c r="G20" s="11"/>
      <c r="H20" s="11"/>
      <c r="I20" s="11"/>
      <c r="J20" s="11"/>
      <c r="K20" s="11"/>
      <c r="L20" s="11"/>
      <c r="M20" s="11"/>
      <c r="N20" s="11"/>
    </row>
    <row r="21" spans="1:14" ht="26.25" thickTop="1" x14ac:dyDescent="0.25">
      <c r="A21" s="4">
        <v>8</v>
      </c>
      <c r="B21" s="40" t="s">
        <v>21</v>
      </c>
      <c r="C21" s="41" t="s">
        <v>25</v>
      </c>
      <c r="D21" s="51" t="s">
        <v>34</v>
      </c>
      <c r="E21" s="30"/>
      <c r="F21" s="55">
        <v>0</v>
      </c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18"/>
      <c r="B22" s="17" t="s">
        <v>10</v>
      </c>
      <c r="C22" s="19">
        <v>3710</v>
      </c>
      <c r="D22" s="52"/>
      <c r="E22" s="29"/>
      <c r="F22" s="54"/>
      <c r="G22" s="11"/>
      <c r="H22" s="11"/>
      <c r="I22" s="11"/>
      <c r="J22" s="11"/>
      <c r="K22" s="11"/>
      <c r="L22" s="11"/>
      <c r="M22" s="11"/>
      <c r="N22" s="11"/>
    </row>
    <row r="23" spans="1:14" ht="39" thickTop="1" x14ac:dyDescent="0.25">
      <c r="A23" s="4">
        <v>9</v>
      </c>
      <c r="B23" s="42" t="s">
        <v>23</v>
      </c>
      <c r="C23" s="43" t="s">
        <v>26</v>
      </c>
      <c r="D23" s="51" t="s">
        <v>35</v>
      </c>
      <c r="E23" s="30"/>
      <c r="F23" s="55">
        <v>0</v>
      </c>
      <c r="G23" s="11"/>
      <c r="H23" s="11"/>
      <c r="I23" s="11"/>
      <c r="J23" s="11"/>
      <c r="K23" s="11"/>
      <c r="L23" s="11"/>
      <c r="M23" s="11"/>
      <c r="N23" s="11"/>
    </row>
    <row r="24" spans="1:14" ht="15.75" thickBot="1" x14ac:dyDescent="0.3">
      <c r="A24" s="18"/>
      <c r="B24" s="17" t="s">
        <v>10</v>
      </c>
      <c r="C24" s="19">
        <v>2690</v>
      </c>
      <c r="D24" s="52"/>
      <c r="E24" s="29"/>
      <c r="F24" s="54"/>
      <c r="G24" s="11"/>
      <c r="H24" s="11"/>
      <c r="I24" s="11"/>
      <c r="J24" s="11"/>
      <c r="K24" s="11"/>
      <c r="L24" s="11"/>
      <c r="M24" s="11"/>
      <c r="N24" s="11"/>
    </row>
    <row r="25" spans="1:14" ht="16.5" thickTop="1" thickBot="1" x14ac:dyDescent="0.3">
      <c r="A25" s="44" t="s">
        <v>3</v>
      </c>
      <c r="B25" s="45"/>
      <c r="C25" s="24">
        <f>SUM(C8+C10+C12+C14+C16+C18+C20+C22+C24)</f>
        <v>24440</v>
      </c>
      <c r="D25" s="46" t="s">
        <v>12</v>
      </c>
      <c r="E25" s="47"/>
      <c r="F25" s="25">
        <f>SUM(F7:F24)</f>
        <v>0</v>
      </c>
    </row>
    <row r="26" spans="1:14" ht="15.75" thickBot="1" x14ac:dyDescent="0.3">
      <c r="A26" s="26"/>
      <c r="C26" s="27"/>
      <c r="D26" s="48" t="s">
        <v>13</v>
      </c>
      <c r="E26" s="49"/>
      <c r="F26" s="28">
        <f>SUM(F25*1.21)</f>
        <v>0</v>
      </c>
    </row>
    <row r="34" spans="4:6" x14ac:dyDescent="0.25">
      <c r="D34" s="31"/>
      <c r="E34" s="32"/>
      <c r="F34" s="32"/>
    </row>
    <row r="35" spans="4:6" x14ac:dyDescent="0.25">
      <c r="D35" s="33" t="s">
        <v>14</v>
      </c>
    </row>
  </sheetData>
  <mergeCells count="19">
    <mergeCell ref="F23:F24"/>
    <mergeCell ref="F17:F18"/>
    <mergeCell ref="D19:D20"/>
    <mergeCell ref="F19:F20"/>
    <mergeCell ref="D21:D22"/>
    <mergeCell ref="F21:F22"/>
    <mergeCell ref="F7:F8"/>
    <mergeCell ref="F9:F10"/>
    <mergeCell ref="F11:F12"/>
    <mergeCell ref="F13:F14"/>
    <mergeCell ref="D15:D16"/>
    <mergeCell ref="F15:F16"/>
    <mergeCell ref="A25:B25"/>
    <mergeCell ref="D25:E25"/>
    <mergeCell ref="D26:E26"/>
    <mergeCell ref="D7:D12"/>
    <mergeCell ref="D13:D14"/>
    <mergeCell ref="D17:D18"/>
    <mergeCell ref="D23:D24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2023-02-20T13:46:36Z</cp:lastPrinted>
  <dcterms:created xsi:type="dcterms:W3CDTF">2018-05-21T11:46:33Z</dcterms:created>
  <dcterms:modified xsi:type="dcterms:W3CDTF">2023-04-19T08:25:32Z</dcterms:modified>
</cp:coreProperties>
</file>