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5"/>
  <workbookPr defaultThemeVersion="166925"/>
  <bookViews>
    <workbookView xWindow="0" yWindow="0" windowWidth="28800" windowHeight="10455" activeTab="0"/>
  </bookViews>
  <sheets>
    <sheet name="PRACOVNÍ" sheetId="7" r:id="rId1"/>
    <sheet name="List3" sheetId="8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<sst xmlns="http://schemas.openxmlformats.org/spreadsheetml/2006/main" count="795" uniqueCount="402">
  <si>
    <t>ks</t>
  </si>
  <si>
    <t>Mycí prostředky na nádobí</t>
  </si>
  <si>
    <t>Pytle na odpadky</t>
  </si>
  <si>
    <t>Houbičky  na mytí nádobí</t>
  </si>
  <si>
    <t>Prostředky na různé povrchy</t>
  </si>
  <si>
    <t>Prostředky na okna</t>
  </si>
  <si>
    <t>Hadr na podlahu</t>
  </si>
  <si>
    <t>Ochrana rukou</t>
  </si>
  <si>
    <t>Tuhé mýdlo</t>
  </si>
  <si>
    <t>Hadřík</t>
  </si>
  <si>
    <t>Osvěžovač ve spreji</t>
  </si>
  <si>
    <t>Tekuté mýdlo</t>
  </si>
  <si>
    <t>bal</t>
  </si>
  <si>
    <t>Mycí prostředky do koupelen</t>
  </si>
  <si>
    <t>Mycí prostředky desinfekční</t>
  </si>
  <si>
    <t>hadr mikrovlákno 60 x 70 cm, 235 g</t>
  </si>
  <si>
    <t>Smetáček s lopatkou</t>
  </si>
  <si>
    <t>Smeták</t>
  </si>
  <si>
    <t>Mop</t>
  </si>
  <si>
    <t xml:space="preserve">náhrada k mopu, např. VILEDA SuperMocio Soft mop </t>
  </si>
  <si>
    <t>Sítko do pisoáru</t>
  </si>
  <si>
    <t>Toaletní papír</t>
  </si>
  <si>
    <t>Papírový ručník</t>
  </si>
  <si>
    <t>podlahový mop plochý celosmyčkový jazyk+ kapsa 40 cm, bílý</t>
  </si>
  <si>
    <t>podlahový mop plochý celosmyčkový jazyk+ kapsa 50 cm, bílý</t>
  </si>
  <si>
    <t>Dezinfekční prostředky</t>
  </si>
  <si>
    <t>Mycí prostředky na podlahu</t>
  </si>
  <si>
    <t>WC blok</t>
  </si>
  <si>
    <t>WC štětka</t>
  </si>
  <si>
    <t>samostatná bez stojánku</t>
  </si>
  <si>
    <t>Přípravky do myček nádobí</t>
  </si>
  <si>
    <t>Návleky</t>
  </si>
  <si>
    <t>Chemie</t>
  </si>
  <si>
    <t>Koště</t>
  </si>
  <si>
    <t>Prachovka</t>
  </si>
  <si>
    <t>Papírové ručníky</t>
  </si>
  <si>
    <t>Koupelnový čistič</t>
  </si>
  <si>
    <t>Čistič na znečištěné plochy</t>
  </si>
  <si>
    <t>Čistící prostředky na různé povrchy</t>
  </si>
  <si>
    <t>Odvápňovač kávovaru</t>
  </si>
  <si>
    <t>papírový ručník skládaný do zásobníků, jednotlivé listy zelené, šedé nebo bílé, ZZ uspořádání, balení 5 000 listů, rozměr ručníku 24 - 26 x 22 - 24 cm, materiál - recyklovaný papír</t>
  </si>
  <si>
    <t>Mycí prostředek na nádobí</t>
  </si>
  <si>
    <t>Mycí prostředek na WC</t>
  </si>
  <si>
    <t>Utěrka</t>
  </si>
  <si>
    <t>Papírové utěrky</t>
  </si>
  <si>
    <t>Rukavice</t>
  </si>
  <si>
    <t>Krém na ruce</t>
  </si>
  <si>
    <t>Leštěnka</t>
  </si>
  <si>
    <t>Sáčky do vysavače</t>
  </si>
  <si>
    <t>pro Karcher WD3P, balení po 5 ks</t>
  </si>
  <si>
    <t>Mycí pasta</t>
  </si>
  <si>
    <t>WC tablety</t>
  </si>
  <si>
    <t>Čistící ubrousky</t>
  </si>
  <si>
    <t>Svačinové sáčky</t>
  </si>
  <si>
    <t>Papírové kapesníky</t>
  </si>
  <si>
    <t>Prací prášek</t>
  </si>
  <si>
    <t>Aviváž</t>
  </si>
  <si>
    <t>Drátěnka</t>
  </si>
  <si>
    <t>Prostředek na rez a vodní kámen</t>
  </si>
  <si>
    <t>Čistící prostředek na nábytek</t>
  </si>
  <si>
    <t>Tělové mýdlo</t>
  </si>
  <si>
    <t xml:space="preserve">sprchový gel pánský, 250 ml, různé vůně </t>
  </si>
  <si>
    <t xml:space="preserve">sprchový gel dámský, 250 ml, různé vůně </t>
  </si>
  <si>
    <t>Kartáč na nádobí</t>
  </si>
  <si>
    <t>s rukojetí, tvrdý</t>
  </si>
  <si>
    <t>Kartáček na ruce</t>
  </si>
  <si>
    <t>jednostranný, plastový</t>
  </si>
  <si>
    <t xml:space="preserve">papírové kapesníky 2vrstvé, bílé, balení = 10 x balíček 10 kusů kapesníků </t>
  </si>
  <si>
    <t>na nádobí (kovová)</t>
  </si>
  <si>
    <t>Zásobník</t>
  </si>
  <si>
    <t>Koš odpadkový</t>
  </si>
  <si>
    <t xml:space="preserve">bez víka, objem 50 litrů </t>
  </si>
  <si>
    <t xml:space="preserve">s víkem, objem 35 litrů </t>
  </si>
  <si>
    <t>Leštící utěrka</t>
  </si>
  <si>
    <t>Kbelík</t>
  </si>
  <si>
    <t>plastový s plastovým držadlem, kulatý, obsah 10 litrů</t>
  </si>
  <si>
    <t>5000 ml, antibakteriální</t>
  </si>
  <si>
    <t xml:space="preserve">Zvon </t>
  </si>
  <si>
    <t>na odpad, s dřevěnou rukojetí, průměr cca 10 cm</t>
  </si>
  <si>
    <t xml:space="preserve">Mycí prostředky </t>
  </si>
  <si>
    <t>včetně stojánku</t>
  </si>
  <si>
    <t>Trychtýř</t>
  </si>
  <si>
    <t>plastový, délka výlevky cca 5 cm, průměr výlevky cca 1,5 cm, kapacita 0,7 l</t>
  </si>
  <si>
    <t xml:space="preserve">Stěrka </t>
  </si>
  <si>
    <t>Dávkovač</t>
  </si>
  <si>
    <t>Tablety</t>
  </si>
  <si>
    <t xml:space="preserve">návlek k mopu Flipper, mikrovlákno, délka 40 cm </t>
  </si>
  <si>
    <t>sáčky do odpadkových košů LDPE - objem 120 l, velikost 70 x 100 cm, nezatahovací, 40 mic, barva černá, 25 ks v roli</t>
  </si>
  <si>
    <t>Čistič potrubí</t>
  </si>
  <si>
    <t>Ručník</t>
  </si>
  <si>
    <t>froté ručník 50x100cm</t>
  </si>
  <si>
    <t>Hygienický dezinfekční gel</t>
  </si>
  <si>
    <t>pro Electrolux Ultraone, balení po 8 ks</t>
  </si>
  <si>
    <t>Univerzální čistič</t>
  </si>
  <si>
    <t>Dezinfekce na ruce</t>
  </si>
  <si>
    <t>plastový závěsný držák, tuhá náplň</t>
  </si>
  <si>
    <t>sada plast. smetáček a lopatka s pogumovanou hranou</t>
  </si>
  <si>
    <t>sáčky do odpadkových košů LDPE - objem 120 l, velikost 70 x 100 cm, nezatahovací, extra pevné (síla min. 80mic), barva černá, 10 ks v roli</t>
  </si>
  <si>
    <t>náhrada k mopu, např. VILEDA Ultramax Microfibre XL náhrada placatý 43x14cm</t>
  </si>
  <si>
    <t>víceúčelová utěrka z viskózy, cca 35x35 cm, balení  5 ks</t>
  </si>
  <si>
    <t>Pytle na suť</t>
  </si>
  <si>
    <t>vonné sítko do pisoáru</t>
  </si>
  <si>
    <t>sáčky do odpadkových košů HDPE - objem 30 l, velikost 50-60 x 50-60 cm, nezatahovací, 50 ks v roli</t>
  </si>
  <si>
    <t>toaletní papír, 2-vrstvý, min. 150 útržků v roli, návin min. 15m, 4 role v balení</t>
  </si>
  <si>
    <t xml:space="preserve">plastový, bez víka, objem 12 litrů </t>
  </si>
  <si>
    <t>Kartáč</t>
  </si>
  <si>
    <t>Čistící zóna</t>
  </si>
  <si>
    <t>rohožka, tkaná, rozměry cca 40x60cm</t>
  </si>
  <si>
    <t>rohožka, guma/ tkanina, rozměry cca 40x60cm</t>
  </si>
  <si>
    <t>3- vrstvé, 10x10 ks v balení</t>
  </si>
  <si>
    <t>role</t>
  </si>
  <si>
    <t>Smeták sálový</t>
  </si>
  <si>
    <t>mikrotenové 20x30cm, balení 50ks</t>
  </si>
  <si>
    <t>Měrná jednotka</t>
  </si>
  <si>
    <t>koště s holí, rýžové</t>
  </si>
  <si>
    <t>držák mopu Flipper 40 cm</t>
  </si>
  <si>
    <t>smeták dřevěný 30 cm s holí 120 cm</t>
  </si>
  <si>
    <t>smeták plastový 35 cm s holí 130 cm, husté štětiny, zjemněné konce</t>
  </si>
  <si>
    <t>osvěžovač vzduchu ve spreji - pro použití na WC atd., různé vůně, 300 ml</t>
  </si>
  <si>
    <t>papírový ručník skládaný do zásobníků, jednotlivé listy bílé dvouvrstvé, ZZ uspořádání, vysoká kvalita, 24-26x22-24 cm, celulóza  balení 3000 ks</t>
  </si>
  <si>
    <t>kuchyňské papírové utěrky ze 100% celulosy, dvouvrstvé, délka 2x10m, 50 útržků v roli, bílé balení 2 kusy</t>
  </si>
  <si>
    <t>Čisticí a lešticí výrobky</t>
  </si>
  <si>
    <t>39800000-0</t>
  </si>
  <si>
    <t>CPV Kódy</t>
  </si>
  <si>
    <t>39831000-6</t>
  </si>
  <si>
    <t>Prací prostředky</t>
  </si>
  <si>
    <t>Prostředky proti prachu</t>
  </si>
  <si>
    <t>39833000-0</t>
  </si>
  <si>
    <t>Odmašťovací činidla</t>
  </si>
  <si>
    <t>39831220-4</t>
  </si>
  <si>
    <t>Čisticí prostředky na podlahy</t>
  </si>
  <si>
    <t>39831300-9</t>
  </si>
  <si>
    <t>39831600-2</t>
  </si>
  <si>
    <t>Čisticí prostředky pro WC a koupelny</t>
  </si>
  <si>
    <t>Prostředky na mytí nadobí</t>
  </si>
  <si>
    <t>39832000-3</t>
  </si>
  <si>
    <t>Přípravky pro parfemování nebo deodoraci místností</t>
  </si>
  <si>
    <t>39811100-1</t>
  </si>
  <si>
    <t>Čistící prostředky (sklo)</t>
  </si>
  <si>
    <t>39830000-9</t>
  </si>
  <si>
    <t>Detergenty do myček na nádobí</t>
  </si>
  <si>
    <t>39831210-1</t>
  </si>
  <si>
    <t>Organické povrchově aktivní prostředky</t>
  </si>
  <si>
    <t>39820000-6</t>
  </si>
  <si>
    <t>Prostředky pro osobní péči</t>
  </si>
  <si>
    <t>33700000-7</t>
  </si>
  <si>
    <t>Prostředky péče o ruce a nehty</t>
  </si>
  <si>
    <t>33740000-9</t>
  </si>
  <si>
    <t>Toaletní papír, kapesníky, ruční utěrky a ubrousky</t>
  </si>
  <si>
    <t>33760000-5</t>
  </si>
  <si>
    <t>Toaletní potřeby</t>
  </si>
  <si>
    <t>33711900-6</t>
  </si>
  <si>
    <t>Desinfekční prostředky</t>
  </si>
  <si>
    <t>24455000-8</t>
  </si>
  <si>
    <t>Úklidové pomůcky (Kuchyňské zařízení, domácí potřeby a zařízení pro pohostinství)</t>
  </si>
  <si>
    <t>39220000-0</t>
  </si>
  <si>
    <t>Kartáčnické výrobky různých typů</t>
  </si>
  <si>
    <t>39224000-8</t>
  </si>
  <si>
    <t>Textilní výrobky pro domácnost</t>
  </si>
  <si>
    <t>39510000-0</t>
  </si>
  <si>
    <t>Prostředky na zametání</t>
  </si>
  <si>
    <t>39812400-1</t>
  </si>
  <si>
    <t>Desinfekční zařízení</t>
  </si>
  <si>
    <t>39330000-4</t>
  </si>
  <si>
    <t>Ostatní různé zařízení a pomůcky</t>
  </si>
  <si>
    <t>39300000-5</t>
  </si>
  <si>
    <t>Usně a textilie, plastové a pryžové materiály (pytle, sačky a gumový materiál)</t>
  </si>
  <si>
    <t>19000000-6</t>
  </si>
  <si>
    <t>Odpadní pytle a sáčky z polymerů ethylenu</t>
  </si>
  <si>
    <t>19640000-4</t>
  </si>
  <si>
    <t>Doplňky k pracovním oděvům</t>
  </si>
  <si>
    <t>18140000-2</t>
  </si>
  <si>
    <t>l</t>
  </si>
  <si>
    <t>kg</t>
  </si>
  <si>
    <t>ml</t>
  </si>
  <si>
    <t>Předpokládaná cena za základní měrnou jednotku v Kč bez DPH</t>
  </si>
  <si>
    <t>Obsah balení - účastník uvede skutečné nabízené možství</t>
  </si>
  <si>
    <t>Základní
jednotka</t>
  </si>
  <si>
    <t>Nabídková cena za jednotku - účastník uvede cenu v Kč bez DPH za množství uvedené ve sloupci I</t>
  </si>
  <si>
    <t>Obchodní název výrobku
uvedený v katalogu
dodavatele vč.popisu
technických parametrů a nabízeného množství v balení
(minimální množství k odběru)
nabízeného zboží (VYPLNÍ DODAVATEL)</t>
  </si>
  <si>
    <t>obsah min. max.</t>
  </si>
  <si>
    <t>koncentrát, změkčuje prádlo, hypoalergenní, dlouhotrvající vůně, balení 2l</t>
  </si>
  <si>
    <t>400-500ml</t>
  </si>
  <si>
    <t>500ml-1l</t>
  </si>
  <si>
    <t>20-50ks</t>
  </si>
  <si>
    <t>na nábytek a dřevěné plochy, balení 50ks, vlhčené</t>
  </si>
  <si>
    <t>40-50ks</t>
  </si>
  <si>
    <t>500-750ml</t>
  </si>
  <si>
    <t>250-300ml</t>
  </si>
  <si>
    <t>1-2l</t>
  </si>
  <si>
    <t>750ml-1l</t>
  </si>
  <si>
    <t>5l</t>
  </si>
  <si>
    <t>g</t>
  </si>
  <si>
    <t>500ml</t>
  </si>
  <si>
    <t>900-1000ml</t>
  </si>
  <si>
    <t>700ml-1l</t>
  </si>
  <si>
    <t>750ml-2l</t>
  </si>
  <si>
    <t>700-750ml</t>
  </si>
  <si>
    <t>750ml</t>
  </si>
  <si>
    <t>1l</t>
  </si>
  <si>
    <t>saponát na vytírání podlah(dlažba, linoleum, plovoucí, kamenné povrchy), 1000 ml</t>
  </si>
  <si>
    <t>300-500ml</t>
  </si>
  <si>
    <t>400-750ml</t>
  </si>
  <si>
    <t>80-200ks</t>
  </si>
  <si>
    <t>1-2kg</t>
  </si>
  <si>
    <t>10ks</t>
  </si>
  <si>
    <t>400g-1kg</t>
  </si>
  <si>
    <t>1kg</t>
  </si>
  <si>
    <t>100-200g</t>
  </si>
  <si>
    <t>ocet kvasný lihový, cca 8%, 1000 ml</t>
  </si>
  <si>
    <t>300g</t>
  </si>
  <si>
    <t>250ml</t>
  </si>
  <si>
    <t>5-10l</t>
  </si>
  <si>
    <t>85-100ml</t>
  </si>
  <si>
    <t>100-150ml</t>
  </si>
  <si>
    <t>100ml</t>
  </si>
  <si>
    <t>80-120ks</t>
  </si>
  <si>
    <t>150-200ks</t>
  </si>
  <si>
    <t>3000-5000ks</t>
  </si>
  <si>
    <t>5-10ks</t>
  </si>
  <si>
    <t>200-500ml</t>
  </si>
  <si>
    <t>75-100g</t>
  </si>
  <si>
    <t>250-500ml</t>
  </si>
  <si>
    <t>750-1000ml</t>
  </si>
  <si>
    <t>450-500ml</t>
  </si>
  <si>
    <t>550-750g</t>
  </si>
  <si>
    <t>1ks</t>
  </si>
  <si>
    <t>100-150ks</t>
  </si>
  <si>
    <t>plastový s kovovým držadlem, válcový, obsah 12-15 litrů</t>
  </si>
  <si>
    <t xml:space="preserve">nášlapný, vhodný na toalety, objem min. 5-7 litrů </t>
  </si>
  <si>
    <t>1 sada</t>
  </si>
  <si>
    <t>sada</t>
  </si>
  <si>
    <t>45-50rolí</t>
  </si>
  <si>
    <t>5-10rolí</t>
  </si>
  <si>
    <t>3-5rolí</t>
  </si>
  <si>
    <t>2-5rolí</t>
  </si>
  <si>
    <t>1-25ks</t>
  </si>
  <si>
    <t>50-100ks</t>
  </si>
  <si>
    <t>25-30ks v roli</t>
  </si>
  <si>
    <t>sáčky do odpadkových košů LDPE - objem 60 l, velikost 60-70 x 70-80 cm, nezatahovací, extra silné, barva černá, 10 ks v roli</t>
  </si>
  <si>
    <t>sáčky do odpadkových košů LDPE - objem 60 l, velikost 60-70 x 70-80 cm,min. 45 mic. zatahovací, 10ks v roli</t>
  </si>
  <si>
    <t>Hygienické potřeby</t>
  </si>
  <si>
    <t>hygienické sáčky, mikrotenové, v papírovém boxu, 30ks</t>
  </si>
  <si>
    <t>10-30ks</t>
  </si>
  <si>
    <t>Prací gel</t>
  </si>
  <si>
    <t>1-3l</t>
  </si>
  <si>
    <t>1-5l</t>
  </si>
  <si>
    <t>min 5l</t>
  </si>
  <si>
    <t>500-1000g</t>
  </si>
  <si>
    <t>900-1000 g</t>
  </si>
  <si>
    <t>max 5l</t>
  </si>
  <si>
    <t>max5l</t>
  </si>
  <si>
    <t>10-15ks (v roli)</t>
  </si>
  <si>
    <t>50-75ks (v roli)</t>
  </si>
  <si>
    <r>
      <t xml:space="preserve">pro rozpouštění odpadu, granule, hydroxid sodný
</t>
    </r>
    <r>
      <rPr>
        <b/>
        <sz val="10"/>
        <color rgb="FF0070C0"/>
        <rFont val="Calibri"/>
        <family val="2"/>
        <scheme val="minor"/>
      </rPr>
      <t>Dodat bezpečnostní list.</t>
    </r>
  </si>
  <si>
    <r>
      <t xml:space="preserve">kyselina citronová, čistí spotřebiče a povrchy, ničí bakterie, 1 kg
</t>
    </r>
    <r>
      <rPr>
        <b/>
        <sz val="10"/>
        <color rgb="FF0070C0"/>
        <rFont val="Calibri"/>
        <family val="2"/>
        <scheme val="minor"/>
      </rPr>
      <t xml:space="preserve">Dodat bezpečnostní list. </t>
    </r>
  </si>
  <si>
    <r>
      <t xml:space="preserve">kyselina citronová, čistí spotřebiče a povrchy, ničí bakterie, 100g
</t>
    </r>
    <r>
      <rPr>
        <b/>
        <sz val="10"/>
        <color rgb="FF0070C0"/>
        <rFont val="Calibri"/>
        <family val="2"/>
        <scheme val="minor"/>
      </rPr>
      <t>Dodat bezpečnostní list.</t>
    </r>
  </si>
  <si>
    <r>
      <t xml:space="preserve">kyselina solná- chlorovodíková, odstraní vodní kámen, čistí potrubí a odpady, 1 L
</t>
    </r>
    <r>
      <rPr>
        <b/>
        <sz val="10"/>
        <color rgb="FF0070C0"/>
        <rFont val="Calibri"/>
        <family val="2"/>
        <scheme val="minor"/>
      </rPr>
      <t>Dodat bezpečnostní list.</t>
    </r>
  </si>
  <si>
    <t xml:space="preserve">40-60 </t>
  </si>
  <si>
    <t>60-100</t>
  </si>
  <si>
    <t>40-60</t>
  </si>
  <si>
    <t>80-90</t>
  </si>
  <si>
    <t>400-500</t>
  </si>
  <si>
    <t>200-400</t>
  </si>
  <si>
    <t>250-400ml</t>
  </si>
  <si>
    <t>700-1200ml</t>
  </si>
  <si>
    <t>možno použít i na povrchy, proti bakteriím, virům a plísním, 5000 ml</t>
  </si>
  <si>
    <t>5-12 rolí</t>
  </si>
  <si>
    <t>5-12rolí</t>
  </si>
  <si>
    <t>toaletní papír do zásobníků, průměr 28 cm, bílý (100% celuloza), návin min. 250 m, dvouvrstvé, balení 6 rolí</t>
  </si>
  <si>
    <t>2-6rolí</t>
  </si>
  <si>
    <t>450-600g</t>
  </si>
  <si>
    <t>750-1200ml</t>
  </si>
  <si>
    <t>mikroutěrka-švédská utěrka 30 x 30 cm/250g</t>
  </si>
  <si>
    <t>houbičky s abrazivní plochou na mytí nádobí, velikost cca 47 x 78 x 23 mm, bal. 10 ks</t>
  </si>
  <si>
    <t>mikrovlákno-švédská utěrka 40 x 40 cm, mix barev/250g</t>
  </si>
  <si>
    <t>smeták na holi, dřevěný, 60 cm, kovový úchyt, včetně násady cca 160cm</t>
  </si>
  <si>
    <t>30-50ks (v roli)</t>
  </si>
  <si>
    <t>10-25ks( v roli)</t>
  </si>
  <si>
    <t>sáčky do odpadkových košů HDPE - objem 20 l, velikost 40-50 x 40-50 cm, nezatahovací, barva černá, TRANSPAR, 50 ks v roli</t>
  </si>
  <si>
    <t>jednorázové polyetylenové návleky na obuv, balení 50-100 ks</t>
  </si>
  <si>
    <t>Zadavatel stanovuje tyto (minimální) požadavky:</t>
  </si>
  <si>
    <r>
      <t xml:space="preserve">WC gel - čistí, předchází usazování vodního kamene, desinfikuje, zajišťuje vůni, 750 ml
</t>
    </r>
    <r>
      <rPr>
        <b/>
        <sz val="10"/>
        <color rgb="FF0070C0"/>
        <rFont val="Calibri"/>
        <family val="2"/>
        <scheme val="minor"/>
      </rPr>
      <t>Dodat bezpečnostní list.</t>
    </r>
  </si>
  <si>
    <t xml:space="preserve">papírové kapesníky 2vrstvé, bílé, balení = krabice 200 kusů kapesníků </t>
  </si>
  <si>
    <t xml:space="preserve">papírové kapesníky 3vrstvé, bílé, balení = krabice 200 kusů kapesníků </t>
  </si>
  <si>
    <t>toaletní papír do zásobníků, průměr 19 cm, návin min. 100 m, bílý (100% celuloza) dvouvrstvý, balení 6 rolí</t>
  </si>
  <si>
    <t>toaletní papír do zásobníků, průměr 26 cm, bílý, návin min. 220 m, dvouvrstvé, balení 6 rolí</t>
  </si>
  <si>
    <t>délka cca 100 m, šíře cca 20 cm, dvouvrstvé,  balení 6 rolí</t>
  </si>
  <si>
    <r>
      <t xml:space="preserve">mýdlo tekuté, nádoba s pumpičkou, </t>
    </r>
    <r>
      <rPr>
        <sz val="10"/>
        <rFont val="Calibri"/>
        <family val="2"/>
        <scheme val="minor"/>
      </rPr>
      <t>500 ml</t>
    </r>
    <r>
      <rPr>
        <sz val="10"/>
        <color theme="1"/>
        <rFont val="Calibri"/>
        <family val="2"/>
        <scheme val="minor"/>
      </rPr>
      <t>, antibakteriální</t>
    </r>
  </si>
  <si>
    <r>
      <t xml:space="preserve">tekuté mýdlo husté konzistence,  ošetřující, dodáváno v kanystru o objemu 5 L, </t>
    </r>
    <r>
      <rPr>
        <sz val="10"/>
        <rFont val="Calibri"/>
        <family val="2"/>
        <scheme val="minor"/>
      </rPr>
      <t>vůně ovoce</t>
    </r>
  </si>
  <si>
    <t>zemovka - hadr mikrovlákno, 380g, rozměr min. 50 x 60 cm</t>
  </si>
  <si>
    <t>zemovka - tkaný hadr na podlahu, rozměr min. 60x 60 cm</t>
  </si>
  <si>
    <t>houbičky  na mytí nádobí, s abrazivní plochou,  velikost 90 x 70 mm,  bal. á 10 ks</t>
  </si>
  <si>
    <t>LDPE, sáčky na úklidové vozíky - objem 120 l, velikost 70 x 100 cm, nezatahovací, extra pevné, barva modrá, 10 ks v roli</t>
  </si>
  <si>
    <t>síla min. 175µm, objem 120l, rozměry cca 600x1200mm, nosnost min. 50kg, 1ks</t>
  </si>
  <si>
    <t>1 PÁR</t>
  </si>
  <si>
    <t>pytle LDPE - objem 120 l, velikost 70 x 100 cm, nezatahovací, extra pevné, barva modrá, 10ks v roli</t>
  </si>
  <si>
    <t xml:space="preserve">úklidové rukavice latexové, velikost L, krabice 1 PÁR                                    </t>
  </si>
  <si>
    <t xml:space="preserve">úklidové rukavice latexové, velikost M, krabice 1 PÁR                             </t>
  </si>
  <si>
    <t xml:space="preserve">úklidové rukavice latexové, velikost S, krabice 1 PÁR   </t>
  </si>
  <si>
    <t xml:space="preserve">úklidové rukavice latexové, velikost XL, krabice 1 PÁR    </t>
  </si>
  <si>
    <t>toaletní papír do zásobníků, průměr 23 cm, bílý (100% celuloza), návin min. 150m, dvouvrstvé, balení 6 rolí</t>
  </si>
  <si>
    <t>PD*</t>
  </si>
  <si>
    <t xml:space="preserve"> balení 40-60 PD (cca 4 kg),  na bílé prádlo</t>
  </si>
  <si>
    <t xml:space="preserve"> balení 60-100 PD (cca 7 kg), na bílé prádlo</t>
  </si>
  <si>
    <t xml:space="preserve"> balení 40-60 PD (cca 4 kg),  na barevné prádlo</t>
  </si>
  <si>
    <t>tekutý, proti odolným skvrnám 80-90 PD (cca 5l)</t>
  </si>
  <si>
    <t>s rozprašovačem, na sklo, dřevo, nábytek, kuchyň, nerez, proti prachu, 400-500ml</t>
  </si>
  <si>
    <t>s rozprašovačem, prostředek na nábytek a dřevěné plochy, 250 ml</t>
  </si>
  <si>
    <t xml:space="preserve">tekutý prostředek na nábytek a dřevěné plochy, 750 ml </t>
  </si>
  <si>
    <t>na nábytek a dřevěné plochy, balení 25 kusů</t>
  </si>
  <si>
    <t>čistící krém odstraňující běžné nečistoty a mastnotu, 500 ml</t>
  </si>
  <si>
    <t>prostředek na odmašťování, dezinfekční, s rozprašovačem, 750 ml</t>
  </si>
  <si>
    <t>prostředek na odmašťování, na většinu kuchyňských povrchů, na nádobí, s rozprašovačem, 750 ml</t>
  </si>
  <si>
    <t>prostředek proti prachu ve spreji(kov, sklo, dřevo, elktronika) 250 ml</t>
  </si>
  <si>
    <t>tekutý čistící a desinfekční přípravek, sloužící k desinfekci vody a povrchů, koupelen, WC, kuchyní atd., 1000 ml</t>
  </si>
  <si>
    <t>tekutý čistící a desinfekční přípravek, sloužící k desinfekci vody a povrchů, univers. použití pro desinfekci podlah, koupelen, WC, kuchyní atd., 1000 ml</t>
  </si>
  <si>
    <t>tekutý čistící a desinfekční přípravek, sloužící k desinfekci vody a povrchů, pro desinfekci podlah, koupelen, WC, kuchyní atd., 5000 ml</t>
  </si>
  <si>
    <t>tekutý čistící prostředek na podlahy, dodáváno v kanystru o objemu 5 litrů</t>
  </si>
  <si>
    <t xml:space="preserve">tekutý písek - čistící krém odstraňující běžné nečistoty a mastnotu, 600 g </t>
  </si>
  <si>
    <t>tekutý písek - čistící krém odstraňující běžné nečistoty a mastnotu, 500 ml</t>
  </si>
  <si>
    <t xml:space="preserve">S rozprašovačem,  750 ml,  odstraňuje 99% bakterií </t>
  </si>
  <si>
    <t>čistič na velmi znečištěné plochy, umyvadla, WC, obkládačky, spolehlivě odstraní rez, vodní kámen a jiné usazeniny, 500 ml, s rozprašovačem</t>
  </si>
  <si>
    <t>čistič na velmi znečištěné plochy, umyvadla, WC, obkládačky, spolehlivě odstraní rez, vodní kámen a jiné usazeniny, 500 ml</t>
  </si>
  <si>
    <t>čistič ve spreji na velmi znečištěné plochy, umyvadla, WC, obkládačky, spolehlivě odstraní rez, vodní kámen a jiné usazeniny, 750 ml</t>
  </si>
  <si>
    <t>gelový, vhodný na keramiku, toaletní mísy, pisoáry, odstraňuje rez, vodní a močový kámen, 750ml</t>
  </si>
  <si>
    <r>
      <t xml:space="preserve">prostředek na mytí nádobí, koncentrovaný, odstraňující mastnotu i ve studené vodě, 750 ml
</t>
    </r>
    <r>
      <rPr>
        <b/>
        <sz val="10"/>
        <color rgb="FF0070C0"/>
        <rFont val="Calibri"/>
        <family val="2"/>
        <scheme val="minor"/>
      </rPr>
      <t>Dodat bezpečnostní list.</t>
    </r>
  </si>
  <si>
    <r>
      <t xml:space="preserve">prostředek na mytí nádobí, koncentrovaný, 450 ml,
</t>
    </r>
    <r>
      <rPr>
        <b/>
        <sz val="10"/>
        <color rgb="FF0070C0"/>
        <rFont val="Calibri"/>
        <family val="2"/>
        <scheme val="minor"/>
      </rPr>
      <t>Dodat bezpečnostní list.</t>
    </r>
  </si>
  <si>
    <r>
      <t xml:space="preserve">prostředek na mytí nádobí, koncentrovaný, 500 ml, 
</t>
    </r>
    <r>
      <rPr>
        <b/>
        <sz val="10"/>
        <color rgb="FF0070C0"/>
        <rFont val="Calibri"/>
        <family val="2"/>
        <scheme val="minor"/>
      </rPr>
      <t>Dodat bezpečnostní list.</t>
    </r>
  </si>
  <si>
    <r>
      <t xml:space="preserve">prostředek na mytí nádobí, koncentrovaný, 5000 ml, 
</t>
    </r>
    <r>
      <rPr>
        <b/>
        <sz val="10"/>
        <color rgb="FF0070C0"/>
        <rFont val="Calibri"/>
        <family val="2"/>
        <scheme val="minor"/>
      </rPr>
      <t xml:space="preserve">Dodat bezpečnostní list. </t>
    </r>
  </si>
  <si>
    <r>
      <t xml:space="preserve">prostředek na mytí nádobí, koncentrovaný, 900 ml, 
</t>
    </r>
    <r>
      <rPr>
        <b/>
        <sz val="10"/>
        <color rgb="FF0070C0"/>
        <rFont val="Calibri"/>
        <family val="2"/>
        <scheme val="minor"/>
      </rPr>
      <t>Dodat bezpečnostní list.</t>
    </r>
  </si>
  <si>
    <r>
      <t xml:space="preserve">tekutý čistič na vápenaté usazeniny, rez a vodní kámen, WC gel, 750 ml,
</t>
    </r>
    <r>
      <rPr>
        <b/>
        <sz val="10"/>
        <color rgb="FF0070C0"/>
        <rFont val="Calibri"/>
        <family val="2"/>
        <scheme val="minor"/>
      </rPr>
      <t>Dodat bezpečnostní list.</t>
    </r>
  </si>
  <si>
    <r>
      <t xml:space="preserve">WC gel - čistí, předchází usazování vodního kamene, desinfikuje, zajišťuje vůni, 750 ml, 
</t>
    </r>
    <r>
      <rPr>
        <b/>
        <sz val="10"/>
        <color rgb="FF0070C0"/>
        <rFont val="Calibri"/>
        <family val="2"/>
        <scheme val="minor"/>
      </rPr>
      <t>Dodat bezpečnostní list.</t>
    </r>
  </si>
  <si>
    <r>
      <t xml:space="preserve">WC gel - čistí, předchází usazování vodního kamene, desinfikuje, zajišťuje vůni, 750 ml,
</t>
    </r>
    <r>
      <rPr>
        <b/>
        <sz val="10"/>
        <color rgb="FF0070C0"/>
        <rFont val="Calibri"/>
        <family val="2"/>
        <scheme val="minor"/>
      </rPr>
      <t>Dodat bezpečnostní list.</t>
    </r>
  </si>
  <si>
    <t>kostky do pisoáru, čistí a dezodorují, bohatě pění a omezují tvorbu vodního kamene, balení 1000 g</t>
  </si>
  <si>
    <t>odstaní nečistoty a vodní kámen z vodních baterií, plastových van, umyvadel a obkladaček, 500 ml, s rozprašovačem</t>
  </si>
  <si>
    <r>
      <rPr>
        <sz val="10"/>
        <rFont val="Calibri"/>
        <family val="2"/>
        <scheme val="minor"/>
      </rPr>
      <t>s rozprašovačem</t>
    </r>
    <r>
      <rPr>
        <sz val="10"/>
        <color theme="1"/>
        <rFont val="Calibri"/>
        <family val="2"/>
        <scheme val="minor"/>
      </rPr>
      <t>, na dlaždice, umyvadla, sprchy, dlažbu, 750 ml</t>
    </r>
  </si>
  <si>
    <t>dezinfekční saponát na vytírání podlah, dezinfikuje všechny materiály a plochy a zároveň ničí mikroby, 1000 ml</t>
  </si>
  <si>
    <t>prostředek je vhodný na všechny typy krytin včetně voskovaných podlah, zejména je určen na podlahy z lesklé dlažby a kamene, dřevěné a laminátové podlahy, 5000 ml</t>
  </si>
  <si>
    <t>odstraňuje zápachy, obsahuje esenciální oleje, různé vůně</t>
  </si>
  <si>
    <t>olejový, 750ml různé vůně</t>
  </si>
  <si>
    <t>čistící prostředek na sklo s rozprašovačem, 500 ml</t>
  </si>
  <si>
    <t>tekuté čistící prostředky na sklo, 750ml</t>
  </si>
  <si>
    <t>tekutý čistící prostředky na sklo, 5000ml</t>
  </si>
  <si>
    <t>čistič myčky tekutý, 250 ml</t>
  </si>
  <si>
    <t>kapsle do myčky, snadno rozpustné ve vodě, účinkují i při nízké teplotě</t>
  </si>
  <si>
    <t>leštidlo do myčky (oplachovač), 800 ml</t>
  </si>
  <si>
    <t>sůl do myčky, 1 kg</t>
  </si>
  <si>
    <r>
      <t xml:space="preserve">čistící pro kávovary, 10ks
</t>
    </r>
    <r>
      <rPr>
        <b/>
        <sz val="10"/>
        <color rgb="FF0070C0"/>
        <rFont val="Calibri"/>
        <family val="2"/>
        <scheme val="minor"/>
      </rPr>
      <t>Dodat bezpečnostní list.</t>
    </r>
  </si>
  <si>
    <r>
      <t xml:space="preserve">pro rozpouštění odpadu, např. Krtek**
</t>
    </r>
    <r>
      <rPr>
        <b/>
        <sz val="10"/>
        <color rgb="FF0070C0"/>
        <rFont val="Calibri"/>
        <family val="2"/>
        <scheme val="minor"/>
      </rPr>
      <t>Dodat bezpečnostní list.</t>
    </r>
  </si>
  <si>
    <r>
      <t xml:space="preserve">dstraňovač vodního kamene a rzi ve spreji, 500 ml
</t>
    </r>
    <r>
      <rPr>
        <b/>
        <sz val="10"/>
        <color rgb="FF0070C0"/>
        <rFont val="Calibri"/>
        <family val="2"/>
        <scheme val="minor"/>
      </rPr>
      <t>Dodat bezpečnostní list.</t>
    </r>
  </si>
  <si>
    <r>
      <t xml:space="preserve">cídidlo na kovy, 300 g, např. Sitol**
</t>
    </r>
    <r>
      <rPr>
        <b/>
        <sz val="10"/>
        <color rgb="FF0070C0"/>
        <rFont val="Calibri"/>
        <family val="2"/>
      </rPr>
      <t>Dodat bezpečnostní list.</t>
    </r>
  </si>
  <si>
    <r>
      <t xml:space="preserve">odvápňovací přípravek pro kávovary, omezuje usazování vodního kamene a tak chrání kávovar a prodlužuje jeho životnost, 1 lahev (1 cyklus odstranění vodního kamene) 250 ml 
</t>
    </r>
    <r>
      <rPr>
        <b/>
        <sz val="10"/>
        <color rgb="FF0070C0"/>
        <rFont val="Calibri"/>
        <family val="2"/>
        <scheme val="minor"/>
      </rPr>
      <t>Dodat bezpečnostní list.</t>
    </r>
  </si>
  <si>
    <t>krém na ruce - výživný, ochranný, pro všechny typy pleti, 100 ml, např. Indulona** různé druhy</t>
  </si>
  <si>
    <t>krém na ruce - výživný, ochranný, pro všechny typy pleti, 100 ml, např. Kamill Intensiv**</t>
  </si>
  <si>
    <t>regenerační krém konopný s pupálkovým olejem 100 ml</t>
  </si>
  <si>
    <t>75-150ml</t>
  </si>
  <si>
    <t>krém na ruce - ochranný, pro všechny typy pleti, 100 ml, např. Nivea** různé druhy</t>
  </si>
  <si>
    <t>papírový ručník skládaný do zásobníků, jednotlivé listy zelené, šedé nebo bílé, ZZ uspořádání, balení 3 000 listů, rozměr ručníku 21,5 x 24 cm, dvouvrstvý</t>
  </si>
  <si>
    <t>2vrstvý, návin 18 m, provedení celuloza, malé role, bílý, balení obsahuje 48 ks</t>
  </si>
  <si>
    <t>pilinová pasta na ruce s vysokým mycím účinkem, odstraní odolné nečistoty z pokožky: oleje, tuky, maziva, pryskyřice, saze, grafit a další, 450 g</t>
  </si>
  <si>
    <t>mýdlo tekuté, nádoba s pumpičkou, 250 ml, antibakteriální, např. Sanytol** různé druhy</t>
  </si>
  <si>
    <t>mýdlo tekuté, nádoba s pumpičkou, 250 ml, dezinfekční</t>
  </si>
  <si>
    <t xml:space="preserve">mýdlo toaletní 100 g - různé vůně </t>
  </si>
  <si>
    <t>k čištění a dezinfekci podlah, nábytku, kuchyňského a hygienického náčiní např. Sidolux professional**</t>
  </si>
  <si>
    <r>
      <t>k čištění a dezinfekci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podlah, nábytku, kuchyňského a hygienického náčiní,</t>
    </r>
    <r>
      <rPr>
        <sz val="10"/>
        <color theme="1"/>
        <rFont val="Calibri"/>
        <family val="2"/>
        <scheme val="minor"/>
      </rPr>
      <t xml:space="preserve">  WC čistič, 750 ml</t>
    </r>
  </si>
  <si>
    <t>k čištění a dezinfekci podlah, nábytku, kuchyňského a hygienického náčiní, 1000 ml</t>
  </si>
  <si>
    <t>přípravek určený k odstranění plísní atd., s okamžitým a viditelným efektem a dezinfekčními účinky, na omítky, zdivo, kámen, obkládačky, sklokeramiku, sklo, silikon, 5 L</t>
  </si>
  <si>
    <t>přípravek určený k odstranění plísní atd., s okamžitým a viditelným efektem a dezinfekčními účinky, na omítky, zdivo, kámen, obkládačky, sklokeramiku, sklo, silikon, 500 ml</t>
  </si>
  <si>
    <t>čištění a dezinfikace, na ruce, rychle schnoucí, 5000 ml</t>
  </si>
  <si>
    <t>čištění a dezinfikace, na ruce, rychle schnoucí, 1000 ml</t>
  </si>
  <si>
    <t>desinfekční gel na povrchy, 600 g</t>
  </si>
  <si>
    <t xml:space="preserve">univerzální čistič na podlahy a plochy, 5000 ml </t>
  </si>
  <si>
    <t>prostředek s mechanickým rozprašovačem, 500 ml</t>
  </si>
  <si>
    <t>s mikrovláknem 15 x 20 cm</t>
  </si>
  <si>
    <t>švédská utěrka vhodná na podlahy a velké plochy, 60 x 90 cm,  např. HP Mikrovlákno SUPER MAXI**, 235 g</t>
  </si>
  <si>
    <t>proti prachu, 250 ml</t>
  </si>
  <si>
    <t>samoleštící vosková emulze na podlahy, 500 ml</t>
  </si>
  <si>
    <t>rozměr 34 x 32 cm, neobsahuje silikon, extrémně jemná, eliminuje riziko tvorby kráterů a mikrotrhlin na povrchu, balení 100 kusů</t>
  </si>
  <si>
    <t>textilní, 100% bavlna, 50 x 70 cm, balení 10 ks</t>
  </si>
  <si>
    <t>40x40 cm je ekologická utěrka s bublinovými vzory. Čistí bez použití saponátů. Má dlouhou životnost. Nepoškozuje povrchy, nepouští vlákna, např. Mikrovlákno COLOR** 250g</t>
  </si>
  <si>
    <t>s rukojetí (žehlička), velikost min. 10cm, např. MIDI**</t>
  </si>
  <si>
    <t>na okna, plastová rukojeť, kovová lišta s gumou, délka 25 cm</t>
  </si>
  <si>
    <t>kancelářský, plastový s držadly, kapacita 16 l,  průmeř 315 mm, výška 330 mm</t>
  </si>
  <si>
    <t>koště zatloukané s holí, syntetické vlákna (PVC), hůl 120 cm</t>
  </si>
  <si>
    <t>kbelík s pedálem a ždímacím košem, mop s odnímatelným návlekem, např. Vileda Ultramat Turbo**</t>
  </si>
  <si>
    <t>vysoká absorpční schopnost, vhodný na všechny druhy tvrdých podlah, náhradu lze koupit samostatně</t>
  </si>
  <si>
    <t>se čtyřmi aktivními kuličkami s vynikajícími vlastnostmi pro docílení hygienicky čisté a svěží toalety, balení 2 x 50 g, např. Bref**</t>
  </si>
  <si>
    <t>závěsný  s vynikajícími vlastnostmi pro docílení hygienicky čisté a svěží toalety, 40 g, např. Larin 3v1**</t>
  </si>
  <si>
    <t>pro papírové ručníky ZZ, kapacita 600 ručníků, průzor pro kontrolu množství ručníků, uzamčení zásobníku klíčem, např: Jofel**</t>
  </si>
  <si>
    <t>na tekuté mýdlo, závěsný, objem 300 ml, bílý, např. Aqualine**</t>
  </si>
  <si>
    <t>nepudrované, jednorázové nitrilové rukavice, neobsahují latexové bílkoviny,  velikost L, balení 100 kusů</t>
  </si>
  <si>
    <t>nepudrované, jednorázové nitrilové rukavice, neobsahují latexové bílkoviny,  velikost M, balení 100 kusů</t>
  </si>
  <si>
    <t>nepudrované, jednorázové nitrilové rukavice, neobsahují latexové bílkoviny,  velikost S, balení 100 kusů</t>
  </si>
  <si>
    <t>nepudrované, jednorázové nitrilové rukavice, neobsahují latexové bílkoviny,  velikost XL, balení 100 kusů</t>
  </si>
  <si>
    <t xml:space="preserve">Technická specifikace a Jednotkové ceny – elektronický katalog k VZ "Dodávky drogistického zboží 2023/01 Elektronický katalog" </t>
  </si>
  <si>
    <t>tekuté čistící prostředky na sklo a rámy, 750ml</t>
  </si>
  <si>
    <t>na toaletní papír, půměr kotouče 23 cm, ukazatel stavu papíru, montáž na vruty</t>
  </si>
  <si>
    <t>1ks = 1bal</t>
  </si>
  <si>
    <t>Převodní koeficient 
(dělení Základní jednotky balení ve sloupci H, na Obsah balení skutečně nabízeného množství ve sloupci J)</t>
  </si>
  <si>
    <t>Nabídková cena za jednotku pro účely hodnocení,
jako násobek Nabídkové ceny ve sloupci K na Převodní koeficient vypočtěny ve sloupci L</t>
  </si>
  <si>
    <t>podpis osoby oprávněné 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</si>
</sst>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70C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+mn-cs"/>
      <family val="2"/>
    </font>
    <font>
      <b/>
      <u val="single"/>
      <sz val="11"/>
      <color theme="1"/>
      <name val="+mn-cs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DEBF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41"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5" fillId="3" borderId="2" xfId="21" applyFont="1" applyFill="1" applyBorder="1" applyAlignment="1">
      <alignment vertical="center" wrapText="1"/>
      <protection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3" fontId="2" fillId="3" borderId="2" xfId="23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3" fillId="3" borderId="2" xfId="21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5" fillId="3" borderId="5" xfId="21" applyFont="1" applyFill="1" applyBorder="1" applyAlignment="1">
      <alignment vertical="center" wrapText="1"/>
      <protection/>
    </xf>
    <xf numFmtId="0" fontId="3" fillId="3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0" fillId="4" borderId="2" xfId="0" applyFill="1" applyBorder="1"/>
    <xf numFmtId="0" fontId="7" fillId="4" borderId="6" xfId="0" applyFont="1" applyFill="1" applyBorder="1" applyAlignment="1">
      <alignment horizontal="center" vertical="center"/>
    </xf>
    <xf numFmtId="0" fontId="10" fillId="4" borderId="2" xfId="0" applyFont="1" applyFill="1" applyBorder="1"/>
    <xf numFmtId="0" fontId="3" fillId="3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2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0" fillId="4" borderId="5" xfId="0" applyFill="1" applyBorder="1"/>
    <xf numFmtId="0" fontId="12" fillId="4" borderId="2" xfId="0" applyFont="1" applyFill="1" applyBorder="1" applyAlignment="1">
      <alignment horizontal="center" vertical="center"/>
    </xf>
    <xf numFmtId="43" fontId="2" fillId="3" borderId="2" xfId="23" applyFont="1" applyFill="1" applyBorder="1" applyAlignment="1">
      <alignment horizontal="center" vertical="center" wrapText="1"/>
    </xf>
    <xf numFmtId="0" fontId="5" fillId="3" borderId="5" xfId="21" applyFont="1" applyFill="1" applyBorder="1" applyAlignment="1">
      <alignment horizontal="center" vertical="center" wrapText="1"/>
      <protection/>
    </xf>
    <xf numFmtId="0" fontId="6" fillId="3" borderId="2" xfId="0" applyFont="1" applyFill="1" applyBorder="1" applyAlignment="1">
      <alignment horizontal="center" vertical="center" wrapText="1"/>
    </xf>
    <xf numFmtId="0" fontId="3" fillId="3" borderId="2" xfId="21" applyFont="1" applyFill="1" applyBorder="1" applyAlignment="1">
      <alignment horizontal="center" vertical="center" wrapText="1"/>
      <protection/>
    </xf>
    <xf numFmtId="0" fontId="5" fillId="3" borderId="2" xfId="21" applyFont="1" applyFill="1" applyBorder="1" applyAlignment="1">
      <alignment horizontal="center" vertical="center" wrapText="1"/>
      <protection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2" fontId="0" fillId="4" borderId="2" xfId="0" applyNumberFormat="1" applyFill="1" applyBorder="1"/>
    <xf numFmtId="164" fontId="0" fillId="4" borderId="2" xfId="0" applyNumberFormat="1" applyFill="1" applyBorder="1"/>
    <xf numFmtId="164" fontId="2" fillId="4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0" fillId="4" borderId="5" xfId="0" applyNumberFormat="1" applyFill="1" applyBorder="1"/>
    <xf numFmtId="164" fontId="0" fillId="4" borderId="5" xfId="0" applyNumberFormat="1" applyFill="1" applyBorder="1"/>
    <xf numFmtId="0" fontId="0" fillId="4" borderId="0" xfId="0" applyFill="1"/>
    <xf numFmtId="2" fontId="0" fillId="4" borderId="0" xfId="0" applyNumberFormat="1" applyFill="1"/>
    <xf numFmtId="164" fontId="0" fillId="4" borderId="0" xfId="0" applyNumberFormat="1" applyFill="1"/>
    <xf numFmtId="0" fontId="3" fillId="0" borderId="2" xfId="21" applyFont="1" applyBorder="1" applyAlignment="1">
      <alignment horizontal="center" vertical="center"/>
      <protection/>
    </xf>
    <xf numFmtId="2" fontId="2" fillId="5" borderId="2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0" xfId="0" applyFont="1"/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7" fillId="0" borderId="0" xfId="24"/>
    <xf numFmtId="0" fontId="5" fillId="0" borderId="2" xfId="21" applyFont="1" applyBorder="1" applyAlignment="1">
      <alignment horizontal="center" vertical="center"/>
      <protection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/>
    <xf numFmtId="0" fontId="0" fillId="0" borderId="0" xfId="0" applyAlignment="1">
      <alignment horizontal="center" vertical="center"/>
    </xf>
    <xf numFmtId="0" fontId="8" fillId="0" borderId="0" xfId="0" applyFont="1"/>
    <xf numFmtId="0" fontId="0" fillId="6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6" borderId="3" xfId="0" applyFill="1" applyBorder="1" applyAlignment="1">
      <alignment wrapText="1"/>
    </xf>
    <xf numFmtId="0" fontId="14" fillId="6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12" xfId="0" applyBorder="1"/>
    <xf numFmtId="0" fontId="19" fillId="0" borderId="13" xfId="0" applyFont="1" applyBorder="1" applyAlignment="1">
      <alignment horizontal="center"/>
    </xf>
    <xf numFmtId="0" fontId="12" fillId="4" borderId="14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/>
    </xf>
    <xf numFmtId="0" fontId="12" fillId="4" borderId="17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Normální 2" xfId="21"/>
    <cellStyle name="Normální 3" xfId="22"/>
    <cellStyle name="Čárka" xfId="23"/>
    <cellStyle name="Hypertextový odkaz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217</xdr:row>
      <xdr:rowOff>47625</xdr:rowOff>
    </xdr:from>
    <xdr:to>
      <xdr:col>12</xdr:col>
      <xdr:colOff>1219200</xdr:colOff>
      <xdr:row>232</xdr:row>
      <xdr:rowOff>19050</xdr:rowOff>
    </xdr:to>
    <xdr:sp macro="" textlink="">
      <xdr:nvSpPr>
        <xdr:cNvPr id="2" name="TextovéPole 1"/>
        <xdr:cNvSpPr txBox="1"/>
      </xdr:nvSpPr>
      <xdr:spPr>
        <a:xfrm>
          <a:off x="2076450" y="152533350"/>
          <a:ext cx="10991850" cy="2828925"/>
        </a:xfrm>
        <a:prstGeom prst="rect">
          <a:avLst/>
        </a:prstGeom>
        <a:solidFill>
          <a:srgbClr val="E2F0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PD -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prací dávky</a:t>
          </a:r>
          <a:endParaRPr lang="cs-CZ">
            <a:effectLst/>
          </a:endParaRPr>
        </a:p>
        <a:p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referenční zboží slouží pouze vodítkem k objásnění poptávaného zboží, v případě uvedení refenčního zboží přímé nebo nepřímé odkazy na konkrétní výrobky nebo dodavatele, nebo patenty na vynálezy, užitné vzory, průmyslové vzory, ochranné známky nebo označení původu, může dodavatel v souladu s ust. § 89 odst. 6 nabídnout rovnocenné řešení, v souladu s těmito zadávacími podmínkami pak i řešení lepší.</a:t>
          </a:r>
          <a:endParaRPr lang="cs-CZ">
            <a:effectLst/>
          </a:endParaRPr>
        </a:p>
        <a:p>
          <a:r>
            <a:rPr lang="cs-CZ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POKYNY K VYPLNĚNÍ:</a:t>
          </a:r>
          <a:endParaRPr lang="cs-CZ">
            <a:effectLst/>
          </a:endParaRP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Dodavatel vyplní modře podbarvená pole (sloupce J, K a N).</a:t>
          </a:r>
          <a:endParaRPr lang="cs-CZ">
            <a:effectLst/>
          </a:endParaRPr>
        </a:p>
        <a:p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 případě, že dodavatel nabízí danou položku v balení o jiné velikosti, než požaduje zadavatel, uvede dodavatel skutečnou velikost nabízeného balení (obsah) do sloupce J a jeho cenu ve sloupci K. Modelová cena pro každou položku bude vypočtena automaticky vzorcem uloženým v elektronické verzi dokumentu ve sloupci M, která se přepočte na balaní o velikosti, které požaduje zadavatel a bude sloužit k účelům hodnocení.</a:t>
          </a:r>
          <a:endParaRPr lang="cs-CZ">
            <a:effectLst/>
          </a:endParaRP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Při uzavření smlouvy s vítězným dodavatelem úrčité položky budou dodávky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probíhat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balení uvedeném ve sloupečku J.</a:t>
          </a:r>
          <a:endParaRPr lang="cs-CZ">
            <a:effectLst/>
          </a:endParaRP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Informace o tom, které položky dodavatel ve své nabídce nabízí v objemově/hmotnostně jiném balení, než požadoval zadavatel, musí být uvedena v nabídce (a to včetně informace o hmotnosti/objemu balení, ve kterém dodavatel zboží plánuje dodávat). Pro uvedení této informace může dodavatel využít pole s názvem „Obchodní název výrobku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uvedený v katalogu</a:t>
          </a:r>
          <a:endParaRPr lang="cs-CZ">
            <a:effectLst/>
          </a:endParaRP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dodavatele“. </a:t>
          </a:r>
          <a:endParaRPr lang="cs-CZ">
            <a:effectLst/>
          </a:endParaRP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EDFEE-C73B-4B1A-BFA3-C88C991C7A04}">
  <dimension ref="A1:V246"/>
  <sheetViews>
    <sheetView showGridLines="0" tabSelected="1" zoomScale="85" zoomScaleNormal="85" workbookViewId="0" topLeftCell="A1">
      <selection activeCell="P10" sqref="P10"/>
    </sheetView>
  </sheetViews>
  <sheetFormatPr defaultColWidth="9.140625" defaultRowHeight="15"/>
  <cols>
    <col min="1" max="1" width="16.140625" style="0" customWidth="1"/>
    <col min="2" max="2" width="14.140625" style="0" customWidth="1"/>
    <col min="3" max="3" width="18.28125" style="0" customWidth="1"/>
    <col min="4" max="4" width="23.00390625" style="0" customWidth="1"/>
    <col min="5" max="5" width="18.28125" style="0" customWidth="1"/>
    <col min="6" max="6" width="7.7109375" style="0" customWidth="1"/>
    <col min="7" max="7" width="8.140625" style="15" customWidth="1"/>
    <col min="8" max="8" width="14.28125" style="0" customWidth="1"/>
    <col min="9" max="11" width="13.421875" style="0" customWidth="1"/>
    <col min="12" max="12" width="17.421875" style="0" customWidth="1"/>
    <col min="13" max="13" width="18.57421875" style="0" customWidth="1"/>
    <col min="14" max="14" width="34.28125" style="0" customWidth="1"/>
  </cols>
  <sheetData>
    <row r="1" ht="15">
      <c r="G1" s="115"/>
    </row>
    <row r="2" spans="2:7" ht="18.75">
      <c r="B2" s="116" t="s">
        <v>395</v>
      </c>
      <c r="G2" s="115"/>
    </row>
    <row r="3" ht="15">
      <c r="G3" s="115"/>
    </row>
    <row r="7" spans="1:14" ht="114.75">
      <c r="A7" s="35" t="s">
        <v>123</v>
      </c>
      <c r="B7" s="31"/>
      <c r="C7" s="31" t="s">
        <v>281</v>
      </c>
      <c r="D7" s="32"/>
      <c r="E7" s="33"/>
      <c r="F7" s="16" t="s">
        <v>180</v>
      </c>
      <c r="G7" s="16" t="s">
        <v>113</v>
      </c>
      <c r="H7" s="16" t="s">
        <v>177</v>
      </c>
      <c r="I7" s="16" t="s">
        <v>175</v>
      </c>
      <c r="J7" s="16" t="s">
        <v>176</v>
      </c>
      <c r="K7" s="16" t="s">
        <v>178</v>
      </c>
      <c r="L7" s="112" t="s">
        <v>399</v>
      </c>
      <c r="M7" s="16" t="s">
        <v>400</v>
      </c>
      <c r="N7" s="16" t="s">
        <v>179</v>
      </c>
    </row>
    <row r="8" spans="1:14" ht="15">
      <c r="A8" s="36" t="s">
        <v>122</v>
      </c>
      <c r="B8" s="134" t="s">
        <v>121</v>
      </c>
      <c r="C8" s="134"/>
      <c r="D8" s="134"/>
      <c r="E8" s="134"/>
      <c r="F8" s="92"/>
      <c r="G8" s="61"/>
      <c r="H8" s="16"/>
      <c r="I8" s="16"/>
      <c r="J8" s="16"/>
      <c r="K8" s="16"/>
      <c r="L8" s="16"/>
      <c r="M8" s="16"/>
      <c r="N8" s="16"/>
    </row>
    <row r="9" spans="2:14" ht="15">
      <c r="B9" s="107" t="s">
        <v>124</v>
      </c>
      <c r="C9" s="136" t="s">
        <v>125</v>
      </c>
      <c r="D9" s="136"/>
      <c r="E9" s="136"/>
      <c r="F9" s="94"/>
      <c r="G9" s="53"/>
      <c r="H9" s="16"/>
      <c r="I9" s="16"/>
      <c r="J9" s="16"/>
      <c r="K9" s="16"/>
      <c r="L9" s="16"/>
      <c r="M9" s="16"/>
      <c r="N9" s="16"/>
    </row>
    <row r="10" spans="3:14" ht="63.75">
      <c r="C10" s="100">
        <v>1</v>
      </c>
      <c r="D10" s="23" t="s">
        <v>56</v>
      </c>
      <c r="E10" s="1" t="s">
        <v>181</v>
      </c>
      <c r="F10" s="1" t="s">
        <v>245</v>
      </c>
      <c r="G10" s="8" t="s">
        <v>172</v>
      </c>
      <c r="H10" s="3">
        <v>1</v>
      </c>
      <c r="I10" s="5">
        <v>65</v>
      </c>
      <c r="J10" s="80"/>
      <c r="K10" s="81"/>
      <c r="L10" s="67" t="str">
        <f>_xlfn.IFERROR(H10/J10,"")</f>
        <v/>
      </c>
      <c r="M10" s="5" t="str">
        <f>_xlfn.IFERROR(K10*L10,"")</f>
        <v/>
      </c>
      <c r="N10" s="117"/>
    </row>
    <row r="11" spans="3:14" ht="25.5">
      <c r="C11" s="100">
        <v>2</v>
      </c>
      <c r="D11" s="23" t="s">
        <v>55</v>
      </c>
      <c r="E11" s="4" t="s">
        <v>303</v>
      </c>
      <c r="F11" s="4" t="s">
        <v>258</v>
      </c>
      <c r="G11" s="3" t="s">
        <v>302</v>
      </c>
      <c r="H11" s="3">
        <v>1</v>
      </c>
      <c r="I11" s="5">
        <v>7.5</v>
      </c>
      <c r="J11" s="80"/>
      <c r="K11" s="81"/>
      <c r="L11" s="67" t="str">
        <f>_xlfn.IFERROR(H11/J11,"")</f>
        <v/>
      </c>
      <c r="M11" s="5" t="str">
        <f>_xlfn.IFERROR(K11*L11,"")</f>
        <v/>
      </c>
      <c r="N11" s="117"/>
    </row>
    <row r="12" spans="3:14" ht="38.25">
      <c r="C12" s="100">
        <v>3</v>
      </c>
      <c r="D12" s="23" t="s">
        <v>55</v>
      </c>
      <c r="E12" s="4" t="s">
        <v>304</v>
      </c>
      <c r="F12" s="4" t="s">
        <v>259</v>
      </c>
      <c r="G12" s="3" t="s">
        <v>302</v>
      </c>
      <c r="H12" s="3">
        <v>1</v>
      </c>
      <c r="I12" s="5">
        <v>7.5</v>
      </c>
      <c r="J12" s="80"/>
      <c r="K12" s="81"/>
      <c r="L12" s="67" t="str">
        <f aca="true" t="shared" si="0" ref="L12:L14">_xlfn.IFERROR(H12/J12,"")</f>
        <v/>
      </c>
      <c r="M12" s="5" t="str">
        <f>_xlfn.IFERROR(K12*L12,"")</f>
        <v/>
      </c>
      <c r="N12" s="117"/>
    </row>
    <row r="13" spans="3:14" ht="38.25">
      <c r="C13" s="100">
        <v>4</v>
      </c>
      <c r="D13" s="23" t="s">
        <v>55</v>
      </c>
      <c r="E13" s="4" t="s">
        <v>305</v>
      </c>
      <c r="F13" s="4" t="s">
        <v>260</v>
      </c>
      <c r="G13" s="3" t="s">
        <v>302</v>
      </c>
      <c r="H13" s="3">
        <v>1</v>
      </c>
      <c r="I13" s="5">
        <v>7.5</v>
      </c>
      <c r="J13" s="80"/>
      <c r="K13" s="81"/>
      <c r="L13" s="67" t="str">
        <f t="shared" si="0"/>
        <v/>
      </c>
      <c r="M13" s="5" t="str">
        <f>_xlfn.IFERROR(K13*L13,"")</f>
        <v/>
      </c>
      <c r="N13" s="117"/>
    </row>
    <row r="14" spans="3:14" ht="38.25">
      <c r="C14" s="100">
        <v>5</v>
      </c>
      <c r="D14" s="23" t="s">
        <v>244</v>
      </c>
      <c r="E14" s="4" t="s">
        <v>306</v>
      </c>
      <c r="F14" s="4" t="s">
        <v>261</v>
      </c>
      <c r="G14" s="3" t="s">
        <v>302</v>
      </c>
      <c r="H14" s="3">
        <v>1</v>
      </c>
      <c r="I14" s="5">
        <v>7.5</v>
      </c>
      <c r="J14" s="80"/>
      <c r="K14" s="81"/>
      <c r="L14" s="67" t="str">
        <f t="shared" si="0"/>
        <v/>
      </c>
      <c r="M14" s="5" t="str">
        <f>_xlfn.IFERROR(K14*L14,"")</f>
        <v/>
      </c>
      <c r="N14" s="117"/>
    </row>
    <row r="15" spans="2:14" ht="15">
      <c r="B15" s="107" t="s">
        <v>127</v>
      </c>
      <c r="C15" s="137" t="s">
        <v>126</v>
      </c>
      <c r="D15" s="138"/>
      <c r="E15" s="139"/>
      <c r="F15" s="95"/>
      <c r="G15" s="62"/>
      <c r="H15" s="16"/>
      <c r="I15" s="71"/>
      <c r="J15" s="72"/>
      <c r="K15" s="71"/>
      <c r="L15" s="72"/>
      <c r="M15" s="71"/>
      <c r="N15" s="118"/>
    </row>
    <row r="16" spans="3:14" ht="51">
      <c r="C16" s="100">
        <v>6</v>
      </c>
      <c r="D16" s="23" t="s">
        <v>59</v>
      </c>
      <c r="E16" s="4" t="s">
        <v>307</v>
      </c>
      <c r="F16" s="4" t="s">
        <v>262</v>
      </c>
      <c r="G16" s="3" t="s">
        <v>174</v>
      </c>
      <c r="H16" s="3">
        <v>500</v>
      </c>
      <c r="I16" s="5">
        <v>90</v>
      </c>
      <c r="J16" s="80"/>
      <c r="K16" s="81"/>
      <c r="L16" s="67" t="str">
        <f>_xlfn.IFERROR(H16/J16,"")</f>
        <v/>
      </c>
      <c r="M16" s="5" t="str">
        <f>_xlfn.IFERROR(K16*L16,"")</f>
        <v/>
      </c>
      <c r="N16" s="117"/>
    </row>
    <row r="17" spans="3:14" ht="51">
      <c r="C17" s="100">
        <v>7</v>
      </c>
      <c r="D17" s="23" t="s">
        <v>59</v>
      </c>
      <c r="E17" s="4" t="s">
        <v>308</v>
      </c>
      <c r="F17" s="4" t="s">
        <v>263</v>
      </c>
      <c r="G17" s="3" t="s">
        <v>174</v>
      </c>
      <c r="H17" s="3">
        <v>250</v>
      </c>
      <c r="I17" s="5">
        <v>85</v>
      </c>
      <c r="J17" s="80"/>
      <c r="K17" s="81"/>
      <c r="L17" s="67" t="str">
        <f>_xlfn.IFERROR(H17/J17,"")</f>
        <v/>
      </c>
      <c r="M17" s="5" t="str">
        <f>_xlfn.IFERROR(K17*L17,"")</f>
        <v/>
      </c>
      <c r="N17" s="117"/>
    </row>
    <row r="18" spans="3:14" ht="38.25">
      <c r="C18" s="100">
        <v>8</v>
      </c>
      <c r="D18" s="23" t="s">
        <v>59</v>
      </c>
      <c r="E18" s="4" t="s">
        <v>309</v>
      </c>
      <c r="F18" s="4" t="s">
        <v>183</v>
      </c>
      <c r="G18" s="3" t="s">
        <v>172</v>
      </c>
      <c r="H18" s="3">
        <v>1</v>
      </c>
      <c r="I18" s="5">
        <v>135</v>
      </c>
      <c r="J18" s="80"/>
      <c r="K18" s="81"/>
      <c r="L18" s="67" t="str">
        <f aca="true" t="shared" si="1" ref="L18:L20">_xlfn.IFERROR(H18/J18,"")</f>
        <v/>
      </c>
      <c r="M18" s="5" t="str">
        <f>_xlfn.IFERROR(K18*L18,"")</f>
        <v/>
      </c>
      <c r="N18" s="117"/>
    </row>
    <row r="19" spans="3:14" ht="38.25">
      <c r="C19" s="100">
        <v>9</v>
      </c>
      <c r="D19" s="23" t="s">
        <v>52</v>
      </c>
      <c r="E19" s="4" t="s">
        <v>310</v>
      </c>
      <c r="F19" s="4" t="s">
        <v>184</v>
      </c>
      <c r="G19" s="3" t="s">
        <v>12</v>
      </c>
      <c r="H19" s="3">
        <v>25</v>
      </c>
      <c r="I19" s="5">
        <v>115</v>
      </c>
      <c r="J19" s="80"/>
      <c r="K19" s="81"/>
      <c r="L19" s="67" t="str">
        <f t="shared" si="1"/>
        <v/>
      </c>
      <c r="M19" s="5" t="str">
        <f>_xlfn.IFERROR(K19*L19,"")</f>
        <v/>
      </c>
      <c r="N19" s="117"/>
    </row>
    <row r="20" spans="3:14" ht="38.25">
      <c r="C20" s="100">
        <v>10</v>
      </c>
      <c r="D20" s="23" t="s">
        <v>52</v>
      </c>
      <c r="E20" s="4" t="s">
        <v>185</v>
      </c>
      <c r="F20" s="4" t="s">
        <v>186</v>
      </c>
      <c r="G20" s="3" t="s">
        <v>12</v>
      </c>
      <c r="H20" s="3">
        <v>50</v>
      </c>
      <c r="I20" s="5">
        <v>55</v>
      </c>
      <c r="J20" s="80"/>
      <c r="K20" s="81"/>
      <c r="L20" s="67" t="str">
        <f t="shared" si="1"/>
        <v/>
      </c>
      <c r="M20" s="5" t="str">
        <f>_xlfn.IFERROR(K20*L20,"")</f>
        <v/>
      </c>
      <c r="N20" s="117"/>
    </row>
    <row r="21" spans="2:14" ht="15">
      <c r="B21" s="107" t="s">
        <v>129</v>
      </c>
      <c r="C21" s="137" t="s">
        <v>128</v>
      </c>
      <c r="D21" s="138"/>
      <c r="E21" s="139"/>
      <c r="F21" s="95"/>
      <c r="G21" s="53"/>
      <c r="H21" s="50"/>
      <c r="I21" s="51"/>
      <c r="J21" s="68"/>
      <c r="K21" s="51"/>
      <c r="L21" s="51"/>
      <c r="M21" s="51"/>
      <c r="N21" s="119"/>
    </row>
    <row r="22" spans="3:14" ht="51">
      <c r="C22" s="102">
        <v>11</v>
      </c>
      <c r="D22" s="38" t="s">
        <v>38</v>
      </c>
      <c r="E22" s="25" t="s">
        <v>311</v>
      </c>
      <c r="F22" s="25" t="s">
        <v>187</v>
      </c>
      <c r="G22" s="26" t="s">
        <v>174</v>
      </c>
      <c r="H22" s="26">
        <v>500</v>
      </c>
      <c r="I22" s="27">
        <v>45</v>
      </c>
      <c r="J22" s="82"/>
      <c r="K22" s="83"/>
      <c r="L22" s="98" t="str">
        <f>_xlfn.IFERROR(H22/J22,"")</f>
        <v/>
      </c>
      <c r="M22" s="27" t="str">
        <f>_xlfn.IFERROR(K22*L22,"")</f>
        <v/>
      </c>
      <c r="N22" s="120"/>
    </row>
    <row r="23" spans="3:14" ht="63.75">
      <c r="C23" s="100">
        <v>12</v>
      </c>
      <c r="D23" s="23" t="s">
        <v>38</v>
      </c>
      <c r="E23" s="4" t="s">
        <v>312</v>
      </c>
      <c r="F23" s="4" t="s">
        <v>187</v>
      </c>
      <c r="G23" s="3" t="s">
        <v>174</v>
      </c>
      <c r="H23" s="3">
        <v>750</v>
      </c>
      <c r="I23" s="10">
        <v>85</v>
      </c>
      <c r="J23" s="80"/>
      <c r="K23" s="81"/>
      <c r="L23" s="98" t="str">
        <f>_xlfn.IFERROR(H23/J23,"")</f>
        <v/>
      </c>
      <c r="M23" s="27" t="str">
        <f>_xlfn.IFERROR(K23*L23,"")</f>
        <v/>
      </c>
      <c r="N23" s="117"/>
    </row>
    <row r="24" spans="3:14" ht="63.75">
      <c r="C24" s="100">
        <v>13</v>
      </c>
      <c r="D24" s="23" t="s">
        <v>38</v>
      </c>
      <c r="E24" s="4" t="s">
        <v>312</v>
      </c>
      <c r="F24" s="4" t="s">
        <v>187</v>
      </c>
      <c r="G24" s="3" t="s">
        <v>174</v>
      </c>
      <c r="H24" s="3">
        <v>750</v>
      </c>
      <c r="I24" s="5">
        <v>115</v>
      </c>
      <c r="J24" s="80"/>
      <c r="K24" s="81"/>
      <c r="L24" s="98" t="str">
        <f aca="true" t="shared" si="2" ref="L24:L86">_xlfn.IFERROR(H24/J24,"")</f>
        <v/>
      </c>
      <c r="M24" s="27" t="str">
        <f>_xlfn.IFERROR(K24*L24,"")</f>
        <v/>
      </c>
      <c r="N24" s="117"/>
    </row>
    <row r="25" spans="3:14" ht="76.5">
      <c r="C25" s="100">
        <v>14</v>
      </c>
      <c r="D25" s="23" t="s">
        <v>38</v>
      </c>
      <c r="E25" s="4" t="s">
        <v>313</v>
      </c>
      <c r="F25" s="4" t="s">
        <v>187</v>
      </c>
      <c r="G25" s="3" t="s">
        <v>174</v>
      </c>
      <c r="H25" s="3">
        <v>750</v>
      </c>
      <c r="I25" s="5">
        <v>85</v>
      </c>
      <c r="J25" s="80"/>
      <c r="K25" s="81"/>
      <c r="L25" s="98" t="str">
        <f t="shared" si="2"/>
        <v/>
      </c>
      <c r="M25" s="27" t="str">
        <f>_xlfn.IFERROR(K25*L25,"")</f>
        <v/>
      </c>
      <c r="N25" s="117"/>
    </row>
    <row r="26" spans="3:14" ht="77.25" customHeight="1">
      <c r="C26" s="100">
        <v>15</v>
      </c>
      <c r="D26" s="23" t="s">
        <v>38</v>
      </c>
      <c r="E26" s="4" t="s">
        <v>314</v>
      </c>
      <c r="F26" s="4" t="s">
        <v>264</v>
      </c>
      <c r="G26" s="3" t="s">
        <v>174</v>
      </c>
      <c r="H26" s="3">
        <v>250</v>
      </c>
      <c r="I26" s="5">
        <v>85</v>
      </c>
      <c r="J26" s="80"/>
      <c r="K26" s="81"/>
      <c r="L26" s="98" t="str">
        <f t="shared" si="2"/>
        <v/>
      </c>
      <c r="M26" s="27" t="str">
        <f>_xlfn.IFERROR(K26*L26,"")</f>
        <v/>
      </c>
      <c r="N26" s="117"/>
    </row>
    <row r="27" spans="3:14" ht="89.25">
      <c r="C27" s="100">
        <v>16</v>
      </c>
      <c r="D27" s="3" t="s">
        <v>4</v>
      </c>
      <c r="E27" s="4" t="s">
        <v>315</v>
      </c>
      <c r="F27" s="4" t="s">
        <v>189</v>
      </c>
      <c r="G27" s="3" t="s">
        <v>172</v>
      </c>
      <c r="H27" s="3">
        <v>1</v>
      </c>
      <c r="I27" s="5">
        <v>90</v>
      </c>
      <c r="J27" s="80"/>
      <c r="K27" s="81"/>
      <c r="L27" s="98" t="str">
        <f t="shared" si="2"/>
        <v/>
      </c>
      <c r="M27" s="27" t="str">
        <f>_xlfn.IFERROR(K27*L27,"")</f>
        <v/>
      </c>
      <c r="N27" s="117"/>
    </row>
    <row r="28" spans="3:14" ht="114.75">
      <c r="C28" s="100">
        <v>17</v>
      </c>
      <c r="D28" s="3" t="s">
        <v>4</v>
      </c>
      <c r="E28" s="4" t="s">
        <v>316</v>
      </c>
      <c r="F28" s="4" t="s">
        <v>196</v>
      </c>
      <c r="G28" s="3" t="s">
        <v>172</v>
      </c>
      <c r="H28" s="3">
        <v>1</v>
      </c>
      <c r="I28" s="5">
        <v>55</v>
      </c>
      <c r="J28" s="80"/>
      <c r="K28" s="81"/>
      <c r="L28" s="98" t="str">
        <f t="shared" si="2"/>
        <v/>
      </c>
      <c r="M28" s="27" t="str">
        <f>_xlfn.IFERROR(K28*L28,"")</f>
        <v/>
      </c>
      <c r="N28" s="117"/>
    </row>
    <row r="29" spans="1:14" ht="113.25" customHeight="1">
      <c r="A29" s="113"/>
      <c r="C29" s="100">
        <v>18</v>
      </c>
      <c r="D29" s="126" t="s">
        <v>4</v>
      </c>
      <c r="E29" s="9" t="s">
        <v>317</v>
      </c>
      <c r="F29" s="4" t="s">
        <v>247</v>
      </c>
      <c r="G29" s="3" t="s">
        <v>172</v>
      </c>
      <c r="H29" s="3">
        <v>1</v>
      </c>
      <c r="I29" s="5">
        <v>35</v>
      </c>
      <c r="J29" s="80"/>
      <c r="K29" s="81"/>
      <c r="L29" s="98" t="str">
        <f t="shared" si="2"/>
        <v/>
      </c>
      <c r="M29" s="27" t="str">
        <f aca="true" t="shared" si="3" ref="M23:M36">_xlfn.IFERROR(K29*L29,"")</f>
        <v/>
      </c>
      <c r="N29" s="117"/>
    </row>
    <row r="30" spans="3:14" ht="63.75">
      <c r="C30" s="100">
        <v>19</v>
      </c>
      <c r="D30" s="3" t="s">
        <v>4</v>
      </c>
      <c r="E30" s="4" t="s">
        <v>318</v>
      </c>
      <c r="F30" s="4" t="s">
        <v>247</v>
      </c>
      <c r="G30" s="3" t="s">
        <v>172</v>
      </c>
      <c r="H30" s="3">
        <v>1</v>
      </c>
      <c r="I30" s="5">
        <v>50</v>
      </c>
      <c r="J30" s="80"/>
      <c r="K30" s="81"/>
      <c r="L30" s="98" t="str">
        <f t="shared" si="2"/>
        <v/>
      </c>
      <c r="M30" s="27" t="str">
        <f t="shared" si="3"/>
        <v/>
      </c>
      <c r="N30" s="117"/>
    </row>
    <row r="31" spans="3:22" ht="77.25" customHeight="1">
      <c r="C31" s="100">
        <v>20</v>
      </c>
      <c r="D31" s="3" t="s">
        <v>4</v>
      </c>
      <c r="E31" s="4" t="s">
        <v>319</v>
      </c>
      <c r="F31" s="4" t="s">
        <v>248</v>
      </c>
      <c r="G31" s="3" t="s">
        <v>192</v>
      </c>
      <c r="H31" s="3">
        <v>600</v>
      </c>
      <c r="I31" s="5">
        <v>40</v>
      </c>
      <c r="J31" s="80"/>
      <c r="K31" s="81"/>
      <c r="L31" s="98" t="str">
        <f t="shared" si="2"/>
        <v/>
      </c>
      <c r="M31" s="27" t="str">
        <f t="shared" si="3"/>
        <v/>
      </c>
      <c r="N31" s="117"/>
      <c r="T31" s="140"/>
      <c r="U31" s="140"/>
      <c r="V31" s="140"/>
    </row>
    <row r="32" spans="3:14" ht="77.25" customHeight="1">
      <c r="C32" s="100">
        <v>21</v>
      </c>
      <c r="D32" s="3" t="s">
        <v>4</v>
      </c>
      <c r="E32" s="4" t="s">
        <v>320</v>
      </c>
      <c r="F32" s="4" t="s">
        <v>187</v>
      </c>
      <c r="G32" s="3" t="s">
        <v>174</v>
      </c>
      <c r="H32" s="3">
        <v>500</v>
      </c>
      <c r="I32" s="5">
        <v>45</v>
      </c>
      <c r="J32" s="80"/>
      <c r="K32" s="81"/>
      <c r="L32" s="98" t="str">
        <f t="shared" si="2"/>
        <v/>
      </c>
      <c r="M32" s="27" t="str">
        <f>_xlfn.IFERROR(K32*L32,"")</f>
        <v/>
      </c>
      <c r="N32" s="117"/>
    </row>
    <row r="33" spans="1:14" ht="72.75" customHeight="1">
      <c r="A33" s="113"/>
      <c r="C33" s="100">
        <v>22</v>
      </c>
      <c r="D33" s="41" t="s">
        <v>93</v>
      </c>
      <c r="E33" s="9" t="s">
        <v>321</v>
      </c>
      <c r="F33" s="9" t="s">
        <v>183</v>
      </c>
      <c r="G33" s="8" t="s">
        <v>174</v>
      </c>
      <c r="H33" s="3">
        <v>1</v>
      </c>
      <c r="I33" s="5">
        <v>115</v>
      </c>
      <c r="J33" s="80"/>
      <c r="K33" s="81"/>
      <c r="L33" s="98" t="str">
        <f t="shared" si="2"/>
        <v/>
      </c>
      <c r="M33" s="27" t="str">
        <f t="shared" si="3"/>
        <v/>
      </c>
      <c r="N33" s="117"/>
    </row>
    <row r="34" spans="3:14" ht="102">
      <c r="C34" s="103">
        <v>23</v>
      </c>
      <c r="D34" s="38" t="s">
        <v>37</v>
      </c>
      <c r="E34" s="25" t="s">
        <v>322</v>
      </c>
      <c r="F34" s="25" t="s">
        <v>187</v>
      </c>
      <c r="G34" s="26" t="s">
        <v>174</v>
      </c>
      <c r="H34" s="26">
        <v>500</v>
      </c>
      <c r="I34" s="27">
        <v>70</v>
      </c>
      <c r="J34" s="82"/>
      <c r="K34" s="83"/>
      <c r="L34" s="98" t="str">
        <f t="shared" si="2"/>
        <v/>
      </c>
      <c r="M34" s="27" t="str">
        <f t="shared" si="3"/>
        <v/>
      </c>
      <c r="N34" s="120"/>
    </row>
    <row r="35" spans="3:14" ht="102">
      <c r="C35" s="100">
        <v>24</v>
      </c>
      <c r="D35" s="23" t="s">
        <v>37</v>
      </c>
      <c r="E35" s="4" t="s">
        <v>323</v>
      </c>
      <c r="F35" s="4" t="s">
        <v>187</v>
      </c>
      <c r="G35" s="3" t="s">
        <v>174</v>
      </c>
      <c r="H35" s="3">
        <v>500</v>
      </c>
      <c r="I35" s="5">
        <v>50</v>
      </c>
      <c r="J35" s="80"/>
      <c r="K35" s="81"/>
      <c r="L35" s="98" t="str">
        <f t="shared" si="2"/>
        <v/>
      </c>
      <c r="M35" s="27" t="str">
        <f>_xlfn.IFERROR(K35*L35,"")</f>
        <v/>
      </c>
      <c r="N35" s="117"/>
    </row>
    <row r="36" spans="3:14" ht="102">
      <c r="C36" s="100">
        <v>25</v>
      </c>
      <c r="D36" s="23" t="s">
        <v>37</v>
      </c>
      <c r="E36" s="4" t="s">
        <v>324</v>
      </c>
      <c r="F36" s="4" t="s">
        <v>187</v>
      </c>
      <c r="G36" s="3" t="s">
        <v>174</v>
      </c>
      <c r="H36" s="3">
        <v>750</v>
      </c>
      <c r="I36" s="5">
        <v>75</v>
      </c>
      <c r="J36" s="80"/>
      <c r="K36" s="81"/>
      <c r="L36" s="98" t="str">
        <f t="shared" si="2"/>
        <v/>
      </c>
      <c r="M36" s="27" t="str">
        <f t="shared" si="3"/>
        <v/>
      </c>
      <c r="N36" s="117"/>
    </row>
    <row r="37" spans="1:14" ht="103.5" customHeight="1">
      <c r="A37" s="113"/>
      <c r="C37" s="100">
        <v>26</v>
      </c>
      <c r="D37" s="41" t="s">
        <v>37</v>
      </c>
      <c r="E37" s="4" t="s">
        <v>325</v>
      </c>
      <c r="F37" s="4" t="s">
        <v>187</v>
      </c>
      <c r="G37" s="3" t="s">
        <v>174</v>
      </c>
      <c r="H37" s="3">
        <v>750</v>
      </c>
      <c r="I37" s="5">
        <v>60</v>
      </c>
      <c r="J37" s="80"/>
      <c r="K37" s="81"/>
      <c r="L37" s="98" t="str">
        <f t="shared" si="2"/>
        <v/>
      </c>
      <c r="M37" s="27" t="str">
        <f>_xlfn.IFERROR(K37*L37,"")</f>
        <v/>
      </c>
      <c r="N37" s="117"/>
    </row>
    <row r="38" spans="2:14" ht="15">
      <c r="B38" s="107" t="s">
        <v>135</v>
      </c>
      <c r="C38" s="130" t="s">
        <v>134</v>
      </c>
      <c r="D38" s="131"/>
      <c r="E38" s="132"/>
      <c r="F38" s="96"/>
      <c r="G38" s="64"/>
      <c r="H38" s="48"/>
      <c r="I38" s="49"/>
      <c r="J38" s="73"/>
      <c r="K38" s="49"/>
      <c r="L38" s="51" t="str">
        <f t="shared" si="2"/>
        <v/>
      </c>
      <c r="M38" s="49"/>
      <c r="N38" s="121"/>
    </row>
    <row r="39" spans="2:14" ht="102">
      <c r="B39" s="114"/>
      <c r="C39" s="100">
        <v>27</v>
      </c>
      <c r="D39" s="23" t="s">
        <v>1</v>
      </c>
      <c r="E39" s="4" t="s">
        <v>326</v>
      </c>
      <c r="F39" s="4" t="s">
        <v>265</v>
      </c>
      <c r="G39" s="3" t="s">
        <v>174</v>
      </c>
      <c r="H39" s="3">
        <v>1</v>
      </c>
      <c r="I39" s="5">
        <v>90</v>
      </c>
      <c r="J39" s="80"/>
      <c r="K39" s="81"/>
      <c r="L39" s="98" t="str">
        <f t="shared" si="2"/>
        <v/>
      </c>
      <c r="M39" s="5" t="str">
        <f>_xlfn.IFERROR(K39*L39,"")</f>
        <v/>
      </c>
      <c r="N39" s="117"/>
    </row>
    <row r="40" spans="2:14" ht="76.5">
      <c r="B40" s="114"/>
      <c r="C40" s="100">
        <v>28</v>
      </c>
      <c r="D40" s="23" t="s">
        <v>41</v>
      </c>
      <c r="E40" s="4" t="s">
        <v>327</v>
      </c>
      <c r="F40" s="4" t="s">
        <v>182</v>
      </c>
      <c r="G40" s="3" t="s">
        <v>174</v>
      </c>
      <c r="H40" s="3">
        <v>450</v>
      </c>
      <c r="I40" s="5">
        <v>50</v>
      </c>
      <c r="J40" s="80"/>
      <c r="K40" s="81"/>
      <c r="L40" s="98" t="str">
        <f t="shared" si="2"/>
        <v/>
      </c>
      <c r="M40" s="5" t="str">
        <f aca="true" t="shared" si="4" ref="M40:M42">_xlfn.IFERROR(K40*L40,"")</f>
        <v/>
      </c>
      <c r="N40" s="117"/>
    </row>
    <row r="41" spans="2:14" ht="76.5">
      <c r="B41" s="114"/>
      <c r="C41" s="100">
        <v>29</v>
      </c>
      <c r="D41" s="23" t="s">
        <v>41</v>
      </c>
      <c r="E41" s="4" t="s">
        <v>328</v>
      </c>
      <c r="F41" s="4" t="s">
        <v>193</v>
      </c>
      <c r="G41" s="3" t="s">
        <v>174</v>
      </c>
      <c r="H41" s="8">
        <v>500</v>
      </c>
      <c r="I41" s="10">
        <v>40</v>
      </c>
      <c r="J41" s="84"/>
      <c r="K41" s="85"/>
      <c r="L41" s="98" t="str">
        <f t="shared" si="2"/>
        <v/>
      </c>
      <c r="M41" s="5" t="str">
        <f t="shared" si="4"/>
        <v/>
      </c>
      <c r="N41" s="117"/>
    </row>
    <row r="42" spans="2:14" ht="76.5">
      <c r="B42" s="114"/>
      <c r="C42" s="100">
        <v>30</v>
      </c>
      <c r="D42" s="23" t="s">
        <v>41</v>
      </c>
      <c r="E42" s="4" t="s">
        <v>329</v>
      </c>
      <c r="F42" s="4" t="s">
        <v>191</v>
      </c>
      <c r="G42" s="3" t="s">
        <v>172</v>
      </c>
      <c r="H42" s="3">
        <v>1</v>
      </c>
      <c r="I42" s="5">
        <v>78</v>
      </c>
      <c r="J42" s="80"/>
      <c r="K42" s="81"/>
      <c r="L42" s="98" t="str">
        <f t="shared" si="2"/>
        <v/>
      </c>
      <c r="M42" s="5" t="str">
        <f t="shared" si="4"/>
        <v/>
      </c>
      <c r="N42" s="117"/>
    </row>
    <row r="43" spans="2:14" ht="76.5">
      <c r="B43" s="114"/>
      <c r="C43" s="100">
        <v>31</v>
      </c>
      <c r="D43" s="23" t="s">
        <v>41</v>
      </c>
      <c r="E43" s="4" t="s">
        <v>330</v>
      </c>
      <c r="F43" s="4" t="s">
        <v>194</v>
      </c>
      <c r="G43" s="3" t="s">
        <v>174</v>
      </c>
      <c r="H43" s="3">
        <v>900</v>
      </c>
      <c r="I43" s="5">
        <v>85</v>
      </c>
      <c r="J43" s="80"/>
      <c r="K43" s="81"/>
      <c r="L43" s="98" t="str">
        <f t="shared" si="2"/>
        <v/>
      </c>
      <c r="M43" s="5" t="str">
        <f>_xlfn.IFERROR(K43*L43,"")</f>
        <v/>
      </c>
      <c r="N43" s="117"/>
    </row>
    <row r="44" spans="2:14" ht="15">
      <c r="B44" s="107" t="s">
        <v>132</v>
      </c>
      <c r="C44" s="133" t="s">
        <v>133</v>
      </c>
      <c r="D44" s="133"/>
      <c r="E44" s="133"/>
      <c r="F44" s="91"/>
      <c r="G44" s="53"/>
      <c r="H44" s="16"/>
      <c r="I44" s="71"/>
      <c r="J44" s="72"/>
      <c r="K44" s="71"/>
      <c r="L44" s="51"/>
      <c r="M44" s="71"/>
      <c r="N44" s="118"/>
    </row>
    <row r="45" spans="1:14" ht="110.25" customHeight="1">
      <c r="A45" s="113"/>
      <c r="B45" s="113"/>
      <c r="C45" s="103">
        <v>32</v>
      </c>
      <c r="D45" s="47" t="s">
        <v>42</v>
      </c>
      <c r="E45" s="25" t="s">
        <v>331</v>
      </c>
      <c r="F45" s="25" t="s">
        <v>187</v>
      </c>
      <c r="G45" s="26" t="s">
        <v>174</v>
      </c>
      <c r="H45" s="26">
        <v>750</v>
      </c>
      <c r="I45" s="27">
        <v>65</v>
      </c>
      <c r="J45" s="82"/>
      <c r="K45" s="83"/>
      <c r="L45" s="98" t="str">
        <f t="shared" si="2"/>
        <v/>
      </c>
      <c r="M45" s="27" t="str">
        <f>_xlfn.IFERROR(K45*L45,"")</f>
        <v/>
      </c>
      <c r="N45" s="120"/>
    </row>
    <row r="46" spans="2:14" ht="89.25">
      <c r="B46" s="113"/>
      <c r="C46" s="100">
        <v>33</v>
      </c>
      <c r="D46" s="23" t="s">
        <v>42</v>
      </c>
      <c r="E46" s="4" t="s">
        <v>332</v>
      </c>
      <c r="F46" s="4" t="s">
        <v>195</v>
      </c>
      <c r="G46" s="3" t="s">
        <v>174</v>
      </c>
      <c r="H46" s="3">
        <v>1</v>
      </c>
      <c r="I46" s="5">
        <v>95</v>
      </c>
      <c r="J46" s="80"/>
      <c r="K46" s="81"/>
      <c r="L46" s="98" t="str">
        <f t="shared" si="2"/>
        <v/>
      </c>
      <c r="M46" s="27" t="str">
        <f aca="true" t="shared" si="5" ref="M46:M53">_xlfn.IFERROR(K46*L46,"")</f>
        <v/>
      </c>
      <c r="N46" s="117"/>
    </row>
    <row r="47" spans="1:15" ht="104.25" customHeight="1">
      <c r="A47" s="113"/>
      <c r="B47" s="113"/>
      <c r="C47" s="100">
        <v>34</v>
      </c>
      <c r="D47" s="41" t="s">
        <v>42</v>
      </c>
      <c r="E47" s="4" t="s">
        <v>282</v>
      </c>
      <c r="F47" s="4" t="s">
        <v>187</v>
      </c>
      <c r="G47" s="3" t="s">
        <v>174</v>
      </c>
      <c r="H47" s="3">
        <v>750</v>
      </c>
      <c r="I47" s="5">
        <v>70</v>
      </c>
      <c r="J47" s="80"/>
      <c r="K47" s="81"/>
      <c r="L47" s="98" t="str">
        <f t="shared" si="2"/>
        <v/>
      </c>
      <c r="M47" s="27" t="str">
        <f t="shared" si="5"/>
        <v/>
      </c>
      <c r="N47" s="117"/>
      <c r="O47" s="110"/>
    </row>
    <row r="48" spans="2:14" ht="89.25">
      <c r="B48" s="113"/>
      <c r="C48" s="100">
        <v>35</v>
      </c>
      <c r="D48" s="23" t="s">
        <v>42</v>
      </c>
      <c r="E48" s="4" t="s">
        <v>332</v>
      </c>
      <c r="F48" s="4" t="s">
        <v>196</v>
      </c>
      <c r="G48" s="3" t="s">
        <v>172</v>
      </c>
      <c r="H48" s="3">
        <v>1</v>
      </c>
      <c r="I48" s="5">
        <v>60</v>
      </c>
      <c r="J48" s="80"/>
      <c r="K48" s="81"/>
      <c r="L48" s="98" t="str">
        <f t="shared" si="2"/>
        <v/>
      </c>
      <c r="M48" s="27" t="str">
        <f>_xlfn.IFERROR(K48*L48,"")</f>
        <v/>
      </c>
      <c r="N48" s="117"/>
    </row>
    <row r="49" spans="2:14" ht="89.25">
      <c r="B49" s="113"/>
      <c r="C49" s="100">
        <v>36</v>
      </c>
      <c r="D49" s="23" t="s">
        <v>42</v>
      </c>
      <c r="E49" s="4" t="s">
        <v>332</v>
      </c>
      <c r="F49" s="11" t="s">
        <v>187</v>
      </c>
      <c r="G49" s="54" t="s">
        <v>174</v>
      </c>
      <c r="H49" s="3">
        <v>750</v>
      </c>
      <c r="I49" s="5">
        <v>80</v>
      </c>
      <c r="J49" s="80"/>
      <c r="K49" s="81"/>
      <c r="L49" s="98" t="str">
        <f t="shared" si="2"/>
        <v/>
      </c>
      <c r="M49" s="27" t="str">
        <f t="shared" si="5"/>
        <v/>
      </c>
      <c r="N49" s="117"/>
    </row>
    <row r="50" spans="2:14" ht="89.25">
      <c r="B50" s="113"/>
      <c r="C50" s="100">
        <v>37</v>
      </c>
      <c r="D50" s="23" t="s">
        <v>42</v>
      </c>
      <c r="E50" s="4" t="s">
        <v>333</v>
      </c>
      <c r="F50" s="4" t="s">
        <v>197</v>
      </c>
      <c r="G50" s="3" t="s">
        <v>174</v>
      </c>
      <c r="H50" s="3">
        <v>750</v>
      </c>
      <c r="I50" s="12">
        <v>50</v>
      </c>
      <c r="J50" s="80"/>
      <c r="K50" s="81"/>
      <c r="L50" s="98" t="str">
        <f t="shared" si="2"/>
        <v/>
      </c>
      <c r="M50" s="27" t="str">
        <f t="shared" si="5"/>
        <v/>
      </c>
      <c r="N50" s="117"/>
    </row>
    <row r="51" spans="2:14" ht="89.25">
      <c r="B51" s="113"/>
      <c r="C51" s="100">
        <v>38</v>
      </c>
      <c r="D51" s="23" t="s">
        <v>42</v>
      </c>
      <c r="E51" s="4" t="s">
        <v>333</v>
      </c>
      <c r="F51" s="4" t="s">
        <v>198</v>
      </c>
      <c r="G51" s="3" t="s">
        <v>174</v>
      </c>
      <c r="H51" s="3">
        <v>750</v>
      </c>
      <c r="I51" s="12">
        <v>55</v>
      </c>
      <c r="J51" s="80"/>
      <c r="K51" s="81"/>
      <c r="L51" s="98" t="str">
        <f t="shared" si="2"/>
        <v/>
      </c>
      <c r="M51" s="27" t="str">
        <f t="shared" si="5"/>
        <v/>
      </c>
      <c r="N51" s="117"/>
    </row>
    <row r="52" spans="3:14" ht="116.25" customHeight="1">
      <c r="C52" s="100">
        <v>39</v>
      </c>
      <c r="D52" s="23" t="s">
        <v>51</v>
      </c>
      <c r="E52" s="4" t="s">
        <v>334</v>
      </c>
      <c r="F52" s="4" t="s">
        <v>249</v>
      </c>
      <c r="G52" s="3" t="s">
        <v>173</v>
      </c>
      <c r="H52" s="3">
        <v>1</v>
      </c>
      <c r="I52" s="5">
        <v>375</v>
      </c>
      <c r="J52" s="80"/>
      <c r="K52" s="81"/>
      <c r="L52" s="98" t="str">
        <f t="shared" si="2"/>
        <v/>
      </c>
      <c r="M52" s="27" t="str">
        <f t="shared" si="5"/>
        <v/>
      </c>
      <c r="N52" s="117"/>
    </row>
    <row r="53" spans="3:14" ht="89.25">
      <c r="C53" s="103">
        <v>40</v>
      </c>
      <c r="D53" s="38" t="s">
        <v>13</v>
      </c>
      <c r="E53" s="25" t="s">
        <v>335</v>
      </c>
      <c r="F53" s="25" t="s">
        <v>193</v>
      </c>
      <c r="G53" s="26" t="s">
        <v>174</v>
      </c>
      <c r="H53" s="26">
        <v>500</v>
      </c>
      <c r="I53" s="28">
        <v>75</v>
      </c>
      <c r="J53" s="82"/>
      <c r="K53" s="83"/>
      <c r="L53" s="98" t="str">
        <f t="shared" si="2"/>
        <v/>
      </c>
      <c r="M53" s="27" t="str">
        <f>_xlfn.IFERROR(K53*L53,"")</f>
        <v/>
      </c>
      <c r="N53" s="120"/>
    </row>
    <row r="54" spans="1:14" ht="81" customHeight="1">
      <c r="A54" s="113"/>
      <c r="C54" s="104">
        <v>41</v>
      </c>
      <c r="D54" s="41" t="s">
        <v>36</v>
      </c>
      <c r="E54" s="4" t="s">
        <v>336</v>
      </c>
      <c r="F54" s="4" t="s">
        <v>187</v>
      </c>
      <c r="G54" s="3" t="s">
        <v>174</v>
      </c>
      <c r="H54" s="3">
        <v>750</v>
      </c>
      <c r="I54" s="5">
        <v>85</v>
      </c>
      <c r="J54" s="80"/>
      <c r="K54" s="81"/>
      <c r="L54" s="98" t="str">
        <f t="shared" si="2"/>
        <v/>
      </c>
      <c r="M54" s="27" t="str">
        <f>_xlfn.IFERROR(K54*L54,"")</f>
        <v/>
      </c>
      <c r="N54" s="117"/>
    </row>
    <row r="55" spans="2:14" ht="15">
      <c r="B55" s="107" t="s">
        <v>131</v>
      </c>
      <c r="C55" s="133" t="s">
        <v>130</v>
      </c>
      <c r="D55" s="133"/>
      <c r="E55" s="133"/>
      <c r="F55" s="91"/>
      <c r="G55" s="53"/>
      <c r="H55" s="16"/>
      <c r="I55" s="71"/>
      <c r="J55" s="72"/>
      <c r="K55" s="71"/>
      <c r="L55" s="51"/>
      <c r="M55" s="71"/>
      <c r="N55" s="118"/>
    </row>
    <row r="56" spans="3:14" ht="76.5">
      <c r="C56" s="103">
        <v>42</v>
      </c>
      <c r="D56" s="38" t="s">
        <v>26</v>
      </c>
      <c r="E56" s="25" t="s">
        <v>337</v>
      </c>
      <c r="F56" s="25" t="s">
        <v>246</v>
      </c>
      <c r="G56" s="26" t="s">
        <v>172</v>
      </c>
      <c r="H56" s="26">
        <v>1</v>
      </c>
      <c r="I56" s="28">
        <v>85</v>
      </c>
      <c r="J56" s="82"/>
      <c r="K56" s="83"/>
      <c r="L56" s="98" t="str">
        <f t="shared" si="2"/>
        <v/>
      </c>
      <c r="M56" s="28" t="str">
        <f>_xlfn.IFERROR(K56*L56,"")</f>
        <v/>
      </c>
      <c r="N56" s="120"/>
    </row>
    <row r="57" spans="3:14" ht="114.75">
      <c r="C57" s="100">
        <v>43</v>
      </c>
      <c r="D57" s="23" t="s">
        <v>26</v>
      </c>
      <c r="E57" s="4" t="s">
        <v>338</v>
      </c>
      <c r="F57" s="4" t="s">
        <v>246</v>
      </c>
      <c r="G57" s="3" t="s">
        <v>172</v>
      </c>
      <c r="H57" s="3">
        <v>1</v>
      </c>
      <c r="I57" s="5">
        <v>48</v>
      </c>
      <c r="J57" s="80"/>
      <c r="K57" s="81"/>
      <c r="L57" s="98" t="str">
        <f t="shared" si="2"/>
        <v/>
      </c>
      <c r="M57" s="28" t="str">
        <f aca="true" t="shared" si="6" ref="M57">_xlfn.IFERROR(K57*L57,"")</f>
        <v/>
      </c>
      <c r="N57" s="117"/>
    </row>
    <row r="58" spans="3:14" ht="67.5" customHeight="1">
      <c r="C58" s="100">
        <v>44</v>
      </c>
      <c r="D58" s="23" t="s">
        <v>26</v>
      </c>
      <c r="E58" s="4" t="s">
        <v>200</v>
      </c>
      <c r="F58" s="4" t="s">
        <v>246</v>
      </c>
      <c r="G58" s="3" t="s">
        <v>172</v>
      </c>
      <c r="H58" s="3">
        <v>1</v>
      </c>
      <c r="I58" s="5">
        <v>45</v>
      </c>
      <c r="J58" s="80"/>
      <c r="K58" s="81"/>
      <c r="L58" s="98" t="str">
        <f t="shared" si="2"/>
        <v/>
      </c>
      <c r="M58" s="28" t="str">
        <f>_xlfn.IFERROR(K58*L58,"")</f>
        <v/>
      </c>
      <c r="N58" s="117"/>
    </row>
    <row r="59" spans="2:14" ht="15">
      <c r="B59" s="107" t="s">
        <v>137</v>
      </c>
      <c r="C59" s="130" t="s">
        <v>136</v>
      </c>
      <c r="D59" s="131"/>
      <c r="E59" s="132"/>
      <c r="F59" s="96"/>
      <c r="G59" s="64"/>
      <c r="H59" s="48"/>
      <c r="I59" s="49"/>
      <c r="J59" s="73"/>
      <c r="K59" s="49"/>
      <c r="L59" s="51"/>
      <c r="M59" s="49"/>
      <c r="N59" s="121"/>
    </row>
    <row r="60" spans="3:14" ht="72" customHeight="1">
      <c r="C60" s="100">
        <v>45</v>
      </c>
      <c r="D60" s="2" t="s">
        <v>10</v>
      </c>
      <c r="E60" s="4" t="s">
        <v>339</v>
      </c>
      <c r="F60" s="4" t="s">
        <v>188</v>
      </c>
      <c r="G60" s="3" t="s">
        <v>174</v>
      </c>
      <c r="H60" s="3">
        <v>250</v>
      </c>
      <c r="I60" s="5">
        <v>90</v>
      </c>
      <c r="J60" s="80"/>
      <c r="K60" s="81"/>
      <c r="L60" s="98" t="str">
        <f t="shared" si="2"/>
        <v/>
      </c>
      <c r="M60" s="5" t="str">
        <f>_xlfn.IFERROR(K60*L60,"")</f>
        <v/>
      </c>
      <c r="N60" s="117"/>
    </row>
    <row r="61" spans="3:14" ht="25.5">
      <c r="C61" s="100">
        <v>46</v>
      </c>
      <c r="D61" s="2" t="s">
        <v>10</v>
      </c>
      <c r="E61" s="4" t="s">
        <v>340</v>
      </c>
      <c r="F61" s="4" t="s">
        <v>187</v>
      </c>
      <c r="G61" s="3" t="s">
        <v>174</v>
      </c>
      <c r="H61" s="3">
        <v>750</v>
      </c>
      <c r="I61" s="5">
        <v>140</v>
      </c>
      <c r="J61" s="80"/>
      <c r="K61" s="85"/>
      <c r="L61" s="98" t="str">
        <f t="shared" si="2"/>
        <v/>
      </c>
      <c r="M61" s="5" t="str">
        <f aca="true" t="shared" si="7" ref="M61">_xlfn.IFERROR(K61*L61,"")</f>
        <v/>
      </c>
      <c r="N61" s="117"/>
    </row>
    <row r="62" spans="3:14" ht="51">
      <c r="C62" s="100">
        <v>47</v>
      </c>
      <c r="D62" s="3" t="s">
        <v>10</v>
      </c>
      <c r="E62" s="4" t="s">
        <v>118</v>
      </c>
      <c r="F62" s="4" t="s">
        <v>201</v>
      </c>
      <c r="G62" s="3" t="s">
        <v>174</v>
      </c>
      <c r="H62" s="3">
        <v>300</v>
      </c>
      <c r="I62" s="5">
        <v>50</v>
      </c>
      <c r="J62" s="80"/>
      <c r="K62" s="81"/>
      <c r="L62" s="98" t="str">
        <f t="shared" si="2"/>
        <v/>
      </c>
      <c r="M62" s="5" t="str">
        <f>_xlfn.IFERROR(K62*L62,"")</f>
        <v/>
      </c>
      <c r="N62" s="117"/>
    </row>
    <row r="63" spans="2:14" ht="15">
      <c r="B63" s="107" t="s">
        <v>139</v>
      </c>
      <c r="C63" s="130" t="s">
        <v>138</v>
      </c>
      <c r="D63" s="131"/>
      <c r="E63" s="132"/>
      <c r="F63" s="90"/>
      <c r="G63" s="63"/>
      <c r="H63" s="50"/>
      <c r="I63" s="51"/>
      <c r="J63" s="68"/>
      <c r="K63" s="51"/>
      <c r="L63" s="51"/>
      <c r="M63" s="51"/>
      <c r="N63" s="119"/>
    </row>
    <row r="64" spans="3:14" ht="51">
      <c r="C64" s="103">
        <v>48</v>
      </c>
      <c r="D64" s="26" t="s">
        <v>5</v>
      </c>
      <c r="E64" s="25" t="s">
        <v>341</v>
      </c>
      <c r="F64" s="25" t="s">
        <v>202</v>
      </c>
      <c r="G64" s="26" t="s">
        <v>174</v>
      </c>
      <c r="H64" s="26">
        <v>500</v>
      </c>
      <c r="I64" s="27">
        <v>70</v>
      </c>
      <c r="J64" s="82"/>
      <c r="K64" s="83"/>
      <c r="L64" s="98" t="str">
        <f t="shared" si="2"/>
        <v/>
      </c>
      <c r="M64" s="27" t="str">
        <f>_xlfn.IFERROR(K64*L64,"")</f>
        <v/>
      </c>
      <c r="N64" s="120"/>
    </row>
    <row r="65" spans="3:14" ht="38.25">
      <c r="C65" s="100">
        <v>49</v>
      </c>
      <c r="D65" s="3" t="s">
        <v>5</v>
      </c>
      <c r="E65" s="4" t="s">
        <v>396</v>
      </c>
      <c r="F65" s="4" t="s">
        <v>187</v>
      </c>
      <c r="G65" s="3" t="s">
        <v>174</v>
      </c>
      <c r="H65" s="3">
        <v>750</v>
      </c>
      <c r="I65" s="5">
        <v>70</v>
      </c>
      <c r="J65" s="80"/>
      <c r="K65" s="81"/>
      <c r="L65" s="98" t="str">
        <f t="shared" si="2"/>
        <v/>
      </c>
      <c r="M65" s="27" t="str">
        <f aca="true" t="shared" si="8" ref="M65:M66">_xlfn.IFERROR(K65*L65,"")</f>
        <v/>
      </c>
      <c r="N65" s="117"/>
    </row>
    <row r="66" spans="3:14" ht="38.25">
      <c r="C66" s="100">
        <v>50</v>
      </c>
      <c r="D66" s="3" t="s">
        <v>5</v>
      </c>
      <c r="E66" s="4" t="s">
        <v>342</v>
      </c>
      <c r="F66" s="4" t="s">
        <v>187</v>
      </c>
      <c r="G66" s="3" t="s">
        <v>174</v>
      </c>
      <c r="H66" s="3">
        <v>750</v>
      </c>
      <c r="I66" s="5">
        <v>65</v>
      </c>
      <c r="J66" s="80"/>
      <c r="K66" s="81"/>
      <c r="L66" s="98" t="str">
        <f t="shared" si="2"/>
        <v/>
      </c>
      <c r="M66" s="27" t="str">
        <f t="shared" si="8"/>
        <v/>
      </c>
      <c r="N66" s="117"/>
    </row>
    <row r="67" spans="3:14" ht="38.25">
      <c r="C67" s="100">
        <v>51</v>
      </c>
      <c r="D67" s="3" t="s">
        <v>5</v>
      </c>
      <c r="E67" s="4" t="s">
        <v>343</v>
      </c>
      <c r="F67" s="4" t="s">
        <v>246</v>
      </c>
      <c r="G67" s="3" t="s">
        <v>172</v>
      </c>
      <c r="H67" s="3">
        <v>1</v>
      </c>
      <c r="I67" s="5">
        <v>50</v>
      </c>
      <c r="J67" s="80"/>
      <c r="K67" s="81"/>
      <c r="L67" s="98" t="str">
        <f>_xlfn.IFERROR(H67/J67,"")</f>
        <v/>
      </c>
      <c r="M67" s="27" t="str">
        <f>_xlfn.IFERROR(K67*L67,"")</f>
        <v/>
      </c>
      <c r="N67" s="117"/>
    </row>
    <row r="68" spans="2:14" ht="15">
      <c r="B68" s="107" t="s">
        <v>141</v>
      </c>
      <c r="C68" s="130" t="s">
        <v>140</v>
      </c>
      <c r="D68" s="131"/>
      <c r="E68" s="132"/>
      <c r="F68" s="96"/>
      <c r="G68" s="64"/>
      <c r="H68" s="48"/>
      <c r="I68" s="49"/>
      <c r="J68" s="73"/>
      <c r="K68" s="49"/>
      <c r="L68" s="51"/>
      <c r="M68" s="71"/>
      <c r="N68" s="121"/>
    </row>
    <row r="69" spans="3:14" ht="25.5">
      <c r="C69" s="100">
        <v>52</v>
      </c>
      <c r="D69" s="3" t="s">
        <v>30</v>
      </c>
      <c r="E69" s="4" t="s">
        <v>344</v>
      </c>
      <c r="F69" s="4" t="s">
        <v>188</v>
      </c>
      <c r="G69" s="3" t="s">
        <v>174</v>
      </c>
      <c r="H69" s="3">
        <v>250</v>
      </c>
      <c r="I69" s="5">
        <v>65</v>
      </c>
      <c r="J69" s="80"/>
      <c r="K69" s="81"/>
      <c r="L69" s="98" t="str">
        <f>_xlfn.IFERROR(H69/J69,"")</f>
        <v/>
      </c>
      <c r="M69" s="27" t="str">
        <f>_xlfn.IFERROR(K69*L69,"")</f>
        <v/>
      </c>
      <c r="N69" s="117"/>
    </row>
    <row r="70" spans="3:14" ht="51">
      <c r="C70" s="100">
        <v>53</v>
      </c>
      <c r="D70" s="3" t="s">
        <v>30</v>
      </c>
      <c r="E70" s="4" t="s">
        <v>345</v>
      </c>
      <c r="F70" s="4" t="s">
        <v>203</v>
      </c>
      <c r="G70" s="3" t="s">
        <v>0</v>
      </c>
      <c r="H70" s="3">
        <v>100</v>
      </c>
      <c r="I70" s="5">
        <v>550</v>
      </c>
      <c r="J70" s="80"/>
      <c r="K70" s="81"/>
      <c r="L70" s="98" t="str">
        <f aca="true" t="shared" si="9" ref="L70:L71">_xlfn.IFERROR(H70/J70,"")</f>
        <v/>
      </c>
      <c r="M70" s="27" t="str">
        <f aca="true" t="shared" si="10" ref="M70:M71">_xlfn.IFERROR(K70*L70,"")</f>
        <v/>
      </c>
      <c r="N70" s="117"/>
    </row>
    <row r="71" spans="3:14" ht="25.5">
      <c r="C71" s="100">
        <v>54</v>
      </c>
      <c r="D71" s="3" t="s">
        <v>30</v>
      </c>
      <c r="E71" s="4" t="s">
        <v>346</v>
      </c>
      <c r="F71" s="4" t="s">
        <v>190</v>
      </c>
      <c r="G71" s="3" t="s">
        <v>172</v>
      </c>
      <c r="H71" s="3">
        <v>1</v>
      </c>
      <c r="I71" s="5">
        <v>200</v>
      </c>
      <c r="J71" s="80"/>
      <c r="K71" s="81"/>
      <c r="L71" s="98" t="str">
        <f t="shared" si="9"/>
        <v/>
      </c>
      <c r="M71" s="27" t="str">
        <f t="shared" si="10"/>
        <v/>
      </c>
      <c r="N71" s="117"/>
    </row>
    <row r="72" spans="3:14" ht="15">
      <c r="C72" s="100">
        <v>55</v>
      </c>
      <c r="D72" s="8" t="s">
        <v>30</v>
      </c>
      <c r="E72" s="9" t="s">
        <v>347</v>
      </c>
      <c r="F72" s="9" t="s">
        <v>204</v>
      </c>
      <c r="G72" s="8" t="s">
        <v>173</v>
      </c>
      <c r="H72" s="3">
        <v>1</v>
      </c>
      <c r="I72" s="5">
        <v>38</v>
      </c>
      <c r="J72" s="80"/>
      <c r="K72" s="81"/>
      <c r="L72" s="98" t="str">
        <f>_xlfn.IFERROR(H72/J72,"")</f>
        <v/>
      </c>
      <c r="M72" s="27" t="str">
        <f>_xlfn.IFERROR(K72*L72,"")</f>
        <v/>
      </c>
      <c r="N72" s="117"/>
    </row>
    <row r="73" spans="2:14" ht="15">
      <c r="B73" s="107" t="s">
        <v>143</v>
      </c>
      <c r="C73" s="133" t="s">
        <v>142</v>
      </c>
      <c r="D73" s="133"/>
      <c r="E73" s="133"/>
      <c r="F73" s="91"/>
      <c r="G73" s="53"/>
      <c r="H73" s="16"/>
      <c r="I73" s="71"/>
      <c r="J73" s="72"/>
      <c r="K73" s="71"/>
      <c r="L73" s="51"/>
      <c r="M73" s="71"/>
      <c r="N73" s="118"/>
    </row>
    <row r="74" spans="2:14" ht="51">
      <c r="B74" s="113"/>
      <c r="C74" s="103">
        <v>56</v>
      </c>
      <c r="D74" s="42" t="s">
        <v>85</v>
      </c>
      <c r="E74" s="25" t="s">
        <v>348</v>
      </c>
      <c r="F74" s="25" t="s">
        <v>205</v>
      </c>
      <c r="G74" s="26" t="s">
        <v>0</v>
      </c>
      <c r="H74" s="26">
        <v>10</v>
      </c>
      <c r="I74" s="27">
        <v>360</v>
      </c>
      <c r="J74" s="82"/>
      <c r="K74" s="83"/>
      <c r="L74" s="98" t="str">
        <f>_xlfn.IFERROR(H74/J74,"")</f>
        <v/>
      </c>
      <c r="M74" s="27" t="str">
        <f>_xlfn.IFERROR(K74*L74,"")</f>
        <v/>
      </c>
      <c r="N74" s="120"/>
    </row>
    <row r="75" spans="2:14" ht="63.75">
      <c r="B75" s="113"/>
      <c r="C75" s="104">
        <v>57</v>
      </c>
      <c r="D75" s="23" t="s">
        <v>88</v>
      </c>
      <c r="E75" s="4" t="s">
        <v>349</v>
      </c>
      <c r="F75" s="4" t="s">
        <v>206</v>
      </c>
      <c r="G75" s="3" t="s">
        <v>173</v>
      </c>
      <c r="H75" s="3">
        <v>1</v>
      </c>
      <c r="I75" s="5">
        <v>260</v>
      </c>
      <c r="J75" s="80"/>
      <c r="K75" s="81"/>
      <c r="L75" s="98" t="str">
        <f aca="true" t="shared" si="11" ref="L75:L82">_xlfn.IFERROR(H75/J75,"")</f>
        <v/>
      </c>
      <c r="M75" s="27" t="str">
        <f>_xlfn.IFERROR(K75*L75,"")</f>
        <v/>
      </c>
      <c r="N75" s="117"/>
    </row>
    <row r="76" spans="2:14" ht="63.75">
      <c r="B76" s="113"/>
      <c r="C76" s="104">
        <v>58</v>
      </c>
      <c r="D76" s="23" t="s">
        <v>88</v>
      </c>
      <c r="E76" s="4" t="s">
        <v>254</v>
      </c>
      <c r="F76" s="4" t="s">
        <v>207</v>
      </c>
      <c r="G76" s="3" t="s">
        <v>173</v>
      </c>
      <c r="H76" s="3">
        <v>1</v>
      </c>
      <c r="I76" s="5">
        <v>80</v>
      </c>
      <c r="J76" s="80"/>
      <c r="K76" s="81"/>
      <c r="L76" s="98" t="str">
        <f aca="true" t="shared" si="12" ref="L76">_xlfn.IFERROR(H76/J76,"")</f>
        <v/>
      </c>
      <c r="M76" s="27" t="str">
        <f aca="true" t="shared" si="13" ref="M76">_xlfn.IFERROR(K76*L76,"")</f>
        <v/>
      </c>
      <c r="N76" s="117"/>
    </row>
    <row r="77" spans="2:14" ht="76.5">
      <c r="B77" s="113"/>
      <c r="C77" s="104">
        <v>59</v>
      </c>
      <c r="D77" s="23" t="s">
        <v>32</v>
      </c>
      <c r="E77" s="4" t="s">
        <v>255</v>
      </c>
      <c r="F77" s="4" t="s">
        <v>207</v>
      </c>
      <c r="G77" s="3" t="s">
        <v>173</v>
      </c>
      <c r="H77" s="3">
        <v>1</v>
      </c>
      <c r="I77" s="5">
        <v>240</v>
      </c>
      <c r="J77" s="80"/>
      <c r="K77" s="81"/>
      <c r="L77" s="98" t="str">
        <f t="shared" si="11"/>
        <v/>
      </c>
      <c r="M77" s="27" t="str">
        <f aca="true" t="shared" si="14" ref="M75:M82">_xlfn.IFERROR(K77*L77,"")</f>
        <v/>
      </c>
      <c r="N77" s="117"/>
    </row>
    <row r="78" spans="2:14" ht="76.5">
      <c r="B78" s="113"/>
      <c r="C78" s="104">
        <v>60</v>
      </c>
      <c r="D78" s="23" t="s">
        <v>32</v>
      </c>
      <c r="E78" s="4" t="s">
        <v>256</v>
      </c>
      <c r="F78" s="4" t="s">
        <v>208</v>
      </c>
      <c r="G78" s="3" t="s">
        <v>192</v>
      </c>
      <c r="H78" s="3">
        <v>100</v>
      </c>
      <c r="I78" s="5">
        <v>25</v>
      </c>
      <c r="J78" s="80"/>
      <c r="K78" s="81"/>
      <c r="L78" s="98" t="str">
        <f t="shared" si="11"/>
        <v/>
      </c>
      <c r="M78" s="27" t="str">
        <f t="shared" si="14"/>
        <v/>
      </c>
      <c r="N78" s="117"/>
    </row>
    <row r="79" spans="2:14" ht="89.25">
      <c r="B79" s="113"/>
      <c r="C79" s="104">
        <v>61</v>
      </c>
      <c r="D79" s="23" t="s">
        <v>32</v>
      </c>
      <c r="E79" s="4" t="s">
        <v>257</v>
      </c>
      <c r="F79" s="4" t="s">
        <v>199</v>
      </c>
      <c r="G79" s="3" t="s">
        <v>172</v>
      </c>
      <c r="H79" s="3">
        <v>1</v>
      </c>
      <c r="I79" s="5">
        <v>80</v>
      </c>
      <c r="J79" s="80"/>
      <c r="K79" s="81"/>
      <c r="L79" s="98" t="str">
        <f t="shared" si="11"/>
        <v/>
      </c>
      <c r="M79" s="27" t="str">
        <f t="shared" si="14"/>
        <v/>
      </c>
      <c r="N79" s="117"/>
    </row>
    <row r="80" spans="2:14" ht="25.5">
      <c r="B80" s="113"/>
      <c r="C80" s="104">
        <v>62</v>
      </c>
      <c r="D80" s="23" t="s">
        <v>79</v>
      </c>
      <c r="E80" s="4" t="s">
        <v>209</v>
      </c>
      <c r="F80" s="4" t="s">
        <v>199</v>
      </c>
      <c r="G80" s="3" t="s">
        <v>172</v>
      </c>
      <c r="H80" s="3">
        <v>1</v>
      </c>
      <c r="I80" s="12">
        <v>20</v>
      </c>
      <c r="J80" s="80"/>
      <c r="K80" s="81"/>
      <c r="L80" s="98" t="str">
        <f t="shared" si="11"/>
        <v/>
      </c>
      <c r="M80" s="27" t="str">
        <f t="shared" si="14"/>
        <v/>
      </c>
      <c r="N80" s="117"/>
    </row>
    <row r="81" spans="2:14" ht="63.75">
      <c r="B81" s="113"/>
      <c r="C81" s="104">
        <v>63</v>
      </c>
      <c r="D81" s="23" t="s">
        <v>58</v>
      </c>
      <c r="E81" s="4" t="s">
        <v>350</v>
      </c>
      <c r="F81" s="4" t="s">
        <v>187</v>
      </c>
      <c r="G81" s="3" t="s">
        <v>174</v>
      </c>
      <c r="H81" s="3">
        <v>500</v>
      </c>
      <c r="I81" s="5">
        <v>95</v>
      </c>
      <c r="J81" s="80"/>
      <c r="K81" s="81"/>
      <c r="L81" s="98" t="str">
        <f t="shared" si="11"/>
        <v/>
      </c>
      <c r="M81" s="27" t="str">
        <f t="shared" si="14"/>
        <v/>
      </c>
      <c r="N81" s="117"/>
    </row>
    <row r="82" spans="2:14" ht="51">
      <c r="B82" s="113"/>
      <c r="C82" s="102">
        <v>64</v>
      </c>
      <c r="D82" s="38" t="s">
        <v>4</v>
      </c>
      <c r="E82" s="29" t="s">
        <v>351</v>
      </c>
      <c r="F82" s="29" t="s">
        <v>210</v>
      </c>
      <c r="G82" s="55" t="s">
        <v>192</v>
      </c>
      <c r="H82" s="26">
        <v>100</v>
      </c>
      <c r="I82" s="27">
        <v>9</v>
      </c>
      <c r="J82" s="82"/>
      <c r="K82" s="83"/>
      <c r="L82" s="98" t="str">
        <f t="shared" si="11"/>
        <v/>
      </c>
      <c r="M82" s="27" t="str">
        <f t="shared" si="14"/>
        <v/>
      </c>
      <c r="N82" s="120"/>
    </row>
    <row r="83" spans="2:14" ht="153">
      <c r="B83" s="113"/>
      <c r="C83" s="105">
        <v>65</v>
      </c>
      <c r="D83" s="40" t="s">
        <v>39</v>
      </c>
      <c r="E83" s="20" t="s">
        <v>352</v>
      </c>
      <c r="F83" s="20" t="s">
        <v>211</v>
      </c>
      <c r="G83" s="21" t="s">
        <v>174</v>
      </c>
      <c r="H83" s="3">
        <v>250</v>
      </c>
      <c r="I83" s="5">
        <v>220</v>
      </c>
      <c r="J83" s="80"/>
      <c r="K83" s="81"/>
      <c r="L83" s="98" t="str">
        <f>_xlfn.IFERROR(H83/J83,"")</f>
        <v/>
      </c>
      <c r="M83" s="27" t="str">
        <f>_xlfn.IFERROR(K83*L83,"")</f>
        <v/>
      </c>
      <c r="N83" s="117"/>
    </row>
    <row r="84" spans="1:14" ht="15">
      <c r="A84" s="36" t="s">
        <v>145</v>
      </c>
      <c r="B84" s="134" t="s">
        <v>144</v>
      </c>
      <c r="C84" s="134"/>
      <c r="D84" s="134"/>
      <c r="E84" s="134"/>
      <c r="F84" s="92"/>
      <c r="G84" s="61"/>
      <c r="H84" s="34"/>
      <c r="I84" s="34"/>
      <c r="J84" s="69"/>
      <c r="K84" s="70"/>
      <c r="L84" s="51"/>
      <c r="M84" s="34"/>
      <c r="N84" s="118"/>
    </row>
    <row r="85" spans="2:14" ht="15">
      <c r="B85" s="107" t="s">
        <v>147</v>
      </c>
      <c r="C85" s="130" t="s">
        <v>146</v>
      </c>
      <c r="D85" s="131"/>
      <c r="E85" s="132"/>
      <c r="F85" s="90"/>
      <c r="G85" s="63"/>
      <c r="H85" s="50"/>
      <c r="I85" s="51"/>
      <c r="J85" s="68"/>
      <c r="K85" s="51"/>
      <c r="L85" s="51"/>
      <c r="M85" s="51"/>
      <c r="N85" s="119"/>
    </row>
    <row r="86" spans="3:14" ht="51">
      <c r="C86" s="100">
        <v>66</v>
      </c>
      <c r="D86" s="23" t="s">
        <v>94</v>
      </c>
      <c r="E86" s="4" t="s">
        <v>266</v>
      </c>
      <c r="F86" s="4" t="s">
        <v>212</v>
      </c>
      <c r="G86" s="3" t="s">
        <v>172</v>
      </c>
      <c r="H86" s="3">
        <v>1</v>
      </c>
      <c r="I86" s="5">
        <v>80</v>
      </c>
      <c r="J86" s="80"/>
      <c r="K86" s="81"/>
      <c r="L86" s="98" t="str">
        <f t="shared" si="2"/>
        <v/>
      </c>
      <c r="M86" s="5" t="str">
        <f>_xlfn.IFERROR(K86*L86,"")</f>
        <v/>
      </c>
      <c r="N86" s="117"/>
    </row>
    <row r="87" spans="3:14" ht="76.5">
      <c r="C87" s="104">
        <v>67</v>
      </c>
      <c r="D87" s="43" t="s">
        <v>46</v>
      </c>
      <c r="E87" s="9" t="s">
        <v>353</v>
      </c>
      <c r="F87" s="9" t="s">
        <v>213</v>
      </c>
      <c r="G87" s="8" t="s">
        <v>174</v>
      </c>
      <c r="H87" s="3">
        <v>100</v>
      </c>
      <c r="I87" s="5">
        <v>35</v>
      </c>
      <c r="J87" s="80"/>
      <c r="K87" s="81"/>
      <c r="L87" s="98" t="str">
        <f>_xlfn.IFERROR(H87/J87,"")</f>
        <v/>
      </c>
      <c r="M87" s="5" t="str">
        <f aca="true" t="shared" si="15" ref="M87:M89">_xlfn.IFERROR(K87*L87,"")</f>
        <v/>
      </c>
      <c r="N87" s="117"/>
    </row>
    <row r="88" spans="3:14" ht="63.75">
      <c r="C88" s="104">
        <v>68</v>
      </c>
      <c r="D88" s="43" t="s">
        <v>46</v>
      </c>
      <c r="E88" s="4" t="s">
        <v>354</v>
      </c>
      <c r="F88" s="4" t="s">
        <v>356</v>
      </c>
      <c r="G88" s="3" t="s">
        <v>174</v>
      </c>
      <c r="H88" s="3">
        <v>100</v>
      </c>
      <c r="I88" s="5">
        <v>58</v>
      </c>
      <c r="J88" s="80"/>
      <c r="K88" s="81"/>
      <c r="L88" s="98" t="str">
        <f>_xlfn.IFERROR(H88/J88,"")</f>
        <v/>
      </c>
      <c r="M88" s="5" t="str">
        <f t="shared" si="15"/>
        <v/>
      </c>
      <c r="N88" s="117"/>
    </row>
    <row r="89" spans="3:14" ht="51">
      <c r="C89" s="100">
        <v>69</v>
      </c>
      <c r="D89" s="43" t="s">
        <v>46</v>
      </c>
      <c r="E89" s="4" t="s">
        <v>355</v>
      </c>
      <c r="F89" s="4" t="s">
        <v>215</v>
      </c>
      <c r="G89" s="3" t="s">
        <v>174</v>
      </c>
      <c r="H89" s="3">
        <v>100</v>
      </c>
      <c r="I89" s="5">
        <v>35</v>
      </c>
      <c r="J89" s="80"/>
      <c r="K89" s="81"/>
      <c r="L89" s="98" t="str">
        <f>_xlfn.IFERROR(H89/J89,"")</f>
        <v/>
      </c>
      <c r="M89" s="5" t="str">
        <f>_xlfn.IFERROR(K89*L89,"")</f>
        <v/>
      </c>
      <c r="N89" s="117"/>
    </row>
    <row r="90" spans="3:14" ht="63.75">
      <c r="C90" s="104">
        <v>70</v>
      </c>
      <c r="D90" s="24" t="s">
        <v>7</v>
      </c>
      <c r="E90" s="4" t="s">
        <v>357</v>
      </c>
      <c r="F90" s="4" t="s">
        <v>214</v>
      </c>
      <c r="G90" s="3" t="s">
        <v>174</v>
      </c>
      <c r="H90" s="3">
        <v>100</v>
      </c>
      <c r="I90" s="5">
        <v>65</v>
      </c>
      <c r="J90" s="80"/>
      <c r="K90" s="81"/>
      <c r="L90" s="98" t="str">
        <f>_xlfn.IFERROR(H90/J90,"")</f>
        <v/>
      </c>
      <c r="M90" s="5" t="str">
        <f>_xlfn.IFERROR(K90*L90,"")</f>
        <v/>
      </c>
      <c r="N90" s="117"/>
    </row>
    <row r="91" spans="2:14" ht="15">
      <c r="B91" s="107" t="s">
        <v>149</v>
      </c>
      <c r="C91" s="130" t="s">
        <v>148</v>
      </c>
      <c r="D91" s="131"/>
      <c r="E91" s="132"/>
      <c r="F91" s="90"/>
      <c r="G91" s="63"/>
      <c r="H91" s="50"/>
      <c r="I91" s="51"/>
      <c r="J91" s="68"/>
      <c r="K91" s="51"/>
      <c r="L91" s="51"/>
      <c r="M91" s="51"/>
      <c r="N91" s="119"/>
    </row>
    <row r="92" spans="3:18" ht="25.5">
      <c r="C92" s="103">
        <v>71</v>
      </c>
      <c r="D92" s="38" t="s">
        <v>54</v>
      </c>
      <c r="E92" s="25" t="s">
        <v>109</v>
      </c>
      <c r="F92" s="25" t="s">
        <v>216</v>
      </c>
      <c r="G92" s="26" t="s">
        <v>0</v>
      </c>
      <c r="H92" s="26">
        <v>100</v>
      </c>
      <c r="I92" s="27">
        <v>30</v>
      </c>
      <c r="J92" s="82"/>
      <c r="K92" s="83"/>
      <c r="L92" s="98" t="str">
        <f>_xlfn.IFERROR(H92/J92,"")</f>
        <v/>
      </c>
      <c r="M92" s="27" t="str">
        <f>_xlfn.IFERROR(K92*L92,"")</f>
        <v/>
      </c>
      <c r="N92" s="120"/>
      <c r="R92" s="113"/>
    </row>
    <row r="93" spans="1:14" ht="66.75" customHeight="1">
      <c r="A93" s="113"/>
      <c r="C93" s="100">
        <v>72</v>
      </c>
      <c r="D93" s="127" t="s">
        <v>54</v>
      </c>
      <c r="E93" s="13" t="s">
        <v>283</v>
      </c>
      <c r="F93" s="13" t="s">
        <v>217</v>
      </c>
      <c r="G93" s="56" t="s">
        <v>0</v>
      </c>
      <c r="H93" s="3">
        <v>100</v>
      </c>
      <c r="I93" s="5">
        <v>25</v>
      </c>
      <c r="J93" s="80"/>
      <c r="K93" s="85"/>
      <c r="L93" s="98" t="str">
        <f>_xlfn.IFERROR(H93/J93,"")</f>
        <v/>
      </c>
      <c r="M93" s="27" t="str">
        <f aca="true" t="shared" si="16" ref="M93:M105">_xlfn.IFERROR(K93*L93,"")</f>
        <v/>
      </c>
      <c r="N93" s="117"/>
    </row>
    <row r="94" spans="1:14" ht="66.75" customHeight="1">
      <c r="A94" s="113"/>
      <c r="C94" s="100">
        <v>73</v>
      </c>
      <c r="D94" s="127" t="s">
        <v>54</v>
      </c>
      <c r="E94" s="13" t="s">
        <v>284</v>
      </c>
      <c r="F94" s="13" t="s">
        <v>217</v>
      </c>
      <c r="G94" s="56" t="s">
        <v>0</v>
      </c>
      <c r="H94" s="3">
        <v>100</v>
      </c>
      <c r="I94" s="5">
        <v>55</v>
      </c>
      <c r="J94" s="80"/>
      <c r="K94" s="85"/>
      <c r="L94" s="98" t="str">
        <f>_xlfn.IFERROR(H94/J94,"")</f>
        <v/>
      </c>
      <c r="M94" s="27" t="str">
        <f t="shared" si="16"/>
        <v/>
      </c>
      <c r="N94" s="117"/>
    </row>
    <row r="95" spans="3:14" ht="51">
      <c r="C95" s="100">
        <v>74</v>
      </c>
      <c r="D95" s="44" t="s">
        <v>54</v>
      </c>
      <c r="E95" s="13" t="s">
        <v>67</v>
      </c>
      <c r="F95" s="13" t="s">
        <v>216</v>
      </c>
      <c r="G95" s="56" t="s">
        <v>0</v>
      </c>
      <c r="H95" s="3">
        <v>100</v>
      </c>
      <c r="I95" s="5">
        <v>30</v>
      </c>
      <c r="J95" s="80"/>
      <c r="K95" s="81"/>
      <c r="L95" s="98" t="str">
        <f>_xlfn.IFERROR(H95/J95,"")</f>
        <v/>
      </c>
      <c r="M95" s="27" t="str">
        <f>_xlfn.IFERROR(K95*L95,"")</f>
        <v/>
      </c>
      <c r="N95" s="117"/>
    </row>
    <row r="96" spans="3:14" ht="114.75">
      <c r="C96" s="100">
        <v>75</v>
      </c>
      <c r="D96" s="23" t="s">
        <v>35</v>
      </c>
      <c r="E96" s="1" t="s">
        <v>119</v>
      </c>
      <c r="F96" s="1" t="s">
        <v>218</v>
      </c>
      <c r="G96" s="8" t="s">
        <v>0</v>
      </c>
      <c r="H96" s="3">
        <v>1000</v>
      </c>
      <c r="I96" s="5">
        <v>200</v>
      </c>
      <c r="J96" s="80"/>
      <c r="K96" s="81"/>
      <c r="L96" s="98" t="str">
        <f aca="true" t="shared" si="17" ref="L96:L149">_xlfn.IFERROR(H96/J96,"")</f>
        <v/>
      </c>
      <c r="M96" s="27" t="str">
        <f t="shared" si="16"/>
        <v/>
      </c>
      <c r="N96" s="117"/>
    </row>
    <row r="97" spans="3:14" ht="127.5">
      <c r="C97" s="100">
        <v>76</v>
      </c>
      <c r="D97" s="79" t="s">
        <v>35</v>
      </c>
      <c r="E97" s="14" t="s">
        <v>40</v>
      </c>
      <c r="F97" s="14" t="s">
        <v>218</v>
      </c>
      <c r="G97" s="57" t="s">
        <v>0</v>
      </c>
      <c r="H97" s="3">
        <v>1000</v>
      </c>
      <c r="I97" s="5">
        <v>105</v>
      </c>
      <c r="J97" s="80"/>
      <c r="K97" s="81"/>
      <c r="L97" s="98" t="str">
        <f t="shared" si="17"/>
        <v/>
      </c>
      <c r="M97" s="27" t="str">
        <f>_xlfn.IFERROR(K97*L97,"")</f>
        <v/>
      </c>
      <c r="N97" s="117"/>
    </row>
    <row r="98" spans="3:14" ht="114.75">
      <c r="C98" s="100">
        <v>77</v>
      </c>
      <c r="D98" s="23" t="s">
        <v>22</v>
      </c>
      <c r="E98" s="14" t="s">
        <v>358</v>
      </c>
      <c r="F98" s="14" t="s">
        <v>218</v>
      </c>
      <c r="G98" s="57" t="s">
        <v>0</v>
      </c>
      <c r="H98" s="3">
        <v>1000</v>
      </c>
      <c r="I98" s="5">
        <v>240</v>
      </c>
      <c r="J98" s="80"/>
      <c r="K98" s="81"/>
      <c r="L98" s="98" t="str">
        <f t="shared" si="17"/>
        <v/>
      </c>
      <c r="M98" s="27" t="str">
        <f t="shared" si="16"/>
        <v/>
      </c>
      <c r="N98" s="117"/>
    </row>
    <row r="99" spans="3:14" ht="51">
      <c r="C99" s="103">
        <v>78</v>
      </c>
      <c r="D99" s="42" t="s">
        <v>21</v>
      </c>
      <c r="E99" s="25" t="s">
        <v>359</v>
      </c>
      <c r="F99" s="25" t="s">
        <v>232</v>
      </c>
      <c r="G99" s="26" t="s">
        <v>110</v>
      </c>
      <c r="H99" s="26">
        <v>1</v>
      </c>
      <c r="I99" s="27">
        <v>7</v>
      </c>
      <c r="J99" s="82"/>
      <c r="K99" s="83"/>
      <c r="L99" s="98" t="str">
        <f t="shared" si="17"/>
        <v/>
      </c>
      <c r="M99" s="27" t="str">
        <f t="shared" si="16"/>
        <v/>
      </c>
      <c r="N99" s="120"/>
    </row>
    <row r="100" spans="1:14" ht="83.25" customHeight="1">
      <c r="A100" s="113"/>
      <c r="C100" s="100">
        <v>79</v>
      </c>
      <c r="D100" s="41" t="s">
        <v>21</v>
      </c>
      <c r="E100" s="1" t="s">
        <v>285</v>
      </c>
      <c r="F100" s="1" t="s">
        <v>267</v>
      </c>
      <c r="G100" s="8" t="s">
        <v>110</v>
      </c>
      <c r="H100" s="3">
        <v>1</v>
      </c>
      <c r="I100" s="5">
        <v>35</v>
      </c>
      <c r="J100" s="80"/>
      <c r="K100" s="81"/>
      <c r="L100" s="98" t="str">
        <f t="shared" si="17"/>
        <v/>
      </c>
      <c r="M100" s="27" t="str">
        <f>_xlfn.IFERROR(K100*L100,"")</f>
        <v/>
      </c>
      <c r="N100" s="117"/>
    </row>
    <row r="101" spans="3:14" ht="76.5">
      <c r="C101" s="100">
        <v>80</v>
      </c>
      <c r="D101" s="23" t="s">
        <v>21</v>
      </c>
      <c r="E101" s="9" t="s">
        <v>301</v>
      </c>
      <c r="F101" s="1" t="s">
        <v>268</v>
      </c>
      <c r="G101" s="8" t="s">
        <v>110</v>
      </c>
      <c r="H101" s="3">
        <v>1</v>
      </c>
      <c r="I101" s="5">
        <v>53</v>
      </c>
      <c r="J101" s="80"/>
      <c r="K101" s="81"/>
      <c r="L101" s="98" t="str">
        <f t="shared" si="17"/>
        <v/>
      </c>
      <c r="M101" s="27" t="str">
        <f t="shared" si="16"/>
        <v/>
      </c>
      <c r="N101" s="117"/>
    </row>
    <row r="102" spans="1:14" ht="85.5" customHeight="1">
      <c r="A102" s="113"/>
      <c r="C102" s="100">
        <v>81</v>
      </c>
      <c r="D102" s="41" t="s">
        <v>21</v>
      </c>
      <c r="E102" s="4" t="s">
        <v>286</v>
      </c>
      <c r="F102" s="1" t="s">
        <v>233</v>
      </c>
      <c r="G102" s="8" t="s">
        <v>110</v>
      </c>
      <c r="H102" s="3">
        <v>1</v>
      </c>
      <c r="I102" s="5">
        <v>100</v>
      </c>
      <c r="J102" s="80"/>
      <c r="K102" s="81"/>
      <c r="L102" s="98" t="str">
        <f t="shared" si="17"/>
        <v/>
      </c>
      <c r="M102" s="27" t="str">
        <f t="shared" si="16"/>
        <v/>
      </c>
      <c r="N102" s="117"/>
    </row>
    <row r="103" spans="3:14" ht="76.5">
      <c r="C103" s="100">
        <v>82</v>
      </c>
      <c r="D103" s="23" t="s">
        <v>21</v>
      </c>
      <c r="E103" s="4" t="s">
        <v>269</v>
      </c>
      <c r="F103" s="1" t="s">
        <v>268</v>
      </c>
      <c r="G103" s="8" t="s">
        <v>110</v>
      </c>
      <c r="H103" s="3">
        <v>1</v>
      </c>
      <c r="I103" s="5">
        <v>77</v>
      </c>
      <c r="J103" s="80"/>
      <c r="K103" s="81"/>
      <c r="L103" s="98" t="str">
        <f t="shared" si="17"/>
        <v/>
      </c>
      <c r="M103" s="27" t="str">
        <f t="shared" si="16"/>
        <v/>
      </c>
      <c r="N103" s="117"/>
    </row>
    <row r="104" spans="3:14" ht="63.75">
      <c r="C104" s="100">
        <v>83</v>
      </c>
      <c r="D104" s="23" t="s">
        <v>21</v>
      </c>
      <c r="E104" s="4" t="s">
        <v>103</v>
      </c>
      <c r="F104" s="4" t="s">
        <v>234</v>
      </c>
      <c r="G104" s="3" t="s">
        <v>110</v>
      </c>
      <c r="H104" s="3">
        <v>1</v>
      </c>
      <c r="I104" s="5">
        <v>10</v>
      </c>
      <c r="J104" s="80"/>
      <c r="K104" s="81"/>
      <c r="L104" s="98" t="str">
        <f t="shared" si="17"/>
        <v/>
      </c>
      <c r="M104" s="27" t="str">
        <f t="shared" si="16"/>
        <v/>
      </c>
      <c r="N104" s="117"/>
    </row>
    <row r="105" spans="1:14" ht="60" customHeight="1">
      <c r="A105" s="113"/>
      <c r="C105" s="100">
        <v>84</v>
      </c>
      <c r="D105" s="41" t="s">
        <v>44</v>
      </c>
      <c r="E105" s="4" t="s">
        <v>287</v>
      </c>
      <c r="F105" s="4" t="s">
        <v>270</v>
      </c>
      <c r="G105" s="3" t="s">
        <v>110</v>
      </c>
      <c r="H105" s="3">
        <v>1</v>
      </c>
      <c r="I105" s="5">
        <v>95</v>
      </c>
      <c r="J105" s="80"/>
      <c r="K105" s="81"/>
      <c r="L105" s="98" t="str">
        <f t="shared" si="17"/>
        <v/>
      </c>
      <c r="M105" s="27" t="str">
        <f t="shared" si="16"/>
        <v/>
      </c>
      <c r="N105" s="117"/>
    </row>
    <row r="106" spans="3:14" ht="76.5">
      <c r="C106" s="100">
        <v>85</v>
      </c>
      <c r="D106" s="23" t="s">
        <v>44</v>
      </c>
      <c r="E106" s="4" t="s">
        <v>120</v>
      </c>
      <c r="F106" s="4" t="s">
        <v>235</v>
      </c>
      <c r="G106" s="3" t="s">
        <v>110</v>
      </c>
      <c r="H106" s="3">
        <v>1</v>
      </c>
      <c r="I106" s="5">
        <v>15</v>
      </c>
      <c r="J106" s="80"/>
      <c r="K106" s="81"/>
      <c r="L106" s="98" t="str">
        <f>_xlfn.IFERROR(H106/J106,"")</f>
        <v/>
      </c>
      <c r="M106" s="27" t="str">
        <f>_xlfn.IFERROR(K106*L106,"")</f>
        <v/>
      </c>
      <c r="N106" s="117"/>
    </row>
    <row r="107" spans="2:14" ht="15">
      <c r="B107" s="107" t="s">
        <v>151</v>
      </c>
      <c r="C107" s="130" t="s">
        <v>150</v>
      </c>
      <c r="D107" s="131"/>
      <c r="E107" s="132"/>
      <c r="F107" s="96"/>
      <c r="G107" s="64"/>
      <c r="H107" s="48"/>
      <c r="I107" s="49"/>
      <c r="J107" s="73"/>
      <c r="K107" s="49"/>
      <c r="L107" s="51"/>
      <c r="M107" s="49"/>
      <c r="N107" s="121"/>
    </row>
    <row r="108" spans="3:14" ht="102">
      <c r="C108" s="100">
        <v>86</v>
      </c>
      <c r="D108" s="23" t="s">
        <v>50</v>
      </c>
      <c r="E108" s="4" t="s">
        <v>360</v>
      </c>
      <c r="F108" s="4" t="s">
        <v>271</v>
      </c>
      <c r="G108" s="3" t="s">
        <v>192</v>
      </c>
      <c r="H108" s="3">
        <v>500</v>
      </c>
      <c r="I108" s="5">
        <v>32</v>
      </c>
      <c r="J108" s="80"/>
      <c r="K108" s="81"/>
      <c r="L108" s="98" t="str">
        <f t="shared" si="17"/>
        <v/>
      </c>
      <c r="M108" s="5" t="str">
        <f>_xlfn.IFERROR(K108*L108,"")</f>
        <v/>
      </c>
      <c r="N108" s="117"/>
    </row>
    <row r="109" spans="3:14" ht="25.5">
      <c r="C109" s="100">
        <v>87</v>
      </c>
      <c r="D109" s="23" t="s">
        <v>11</v>
      </c>
      <c r="E109" s="4" t="s">
        <v>76</v>
      </c>
      <c r="F109" s="4" t="s">
        <v>250</v>
      </c>
      <c r="G109" s="3" t="s">
        <v>172</v>
      </c>
      <c r="H109" s="3">
        <v>1</v>
      </c>
      <c r="I109" s="5">
        <v>35</v>
      </c>
      <c r="J109" s="80"/>
      <c r="K109" s="81"/>
      <c r="L109" s="98" t="str">
        <f t="shared" si="17"/>
        <v/>
      </c>
      <c r="M109" s="5" t="str">
        <f aca="true" t="shared" si="18" ref="M109:M115">_xlfn.IFERROR(K109*L109,"")</f>
        <v/>
      </c>
      <c r="N109" s="117"/>
    </row>
    <row r="110" spans="1:14" ht="59.25" customHeight="1">
      <c r="A110" s="113"/>
      <c r="C110" s="100">
        <v>88</v>
      </c>
      <c r="D110" s="41" t="s">
        <v>11</v>
      </c>
      <c r="E110" s="4" t="s">
        <v>288</v>
      </c>
      <c r="F110" s="4" t="s">
        <v>222</v>
      </c>
      <c r="G110" s="3" t="s">
        <v>174</v>
      </c>
      <c r="H110" s="3">
        <v>250</v>
      </c>
      <c r="I110" s="5">
        <v>28</v>
      </c>
      <c r="J110" s="80"/>
      <c r="K110" s="81"/>
      <c r="L110" s="98" t="str">
        <f t="shared" si="17"/>
        <v/>
      </c>
      <c r="M110" s="5" t="str">
        <f t="shared" si="18"/>
        <v/>
      </c>
      <c r="N110" s="117"/>
    </row>
    <row r="111" spans="1:14" ht="72.75" customHeight="1">
      <c r="A111" s="113"/>
      <c r="C111" s="104">
        <v>89</v>
      </c>
      <c r="D111" s="41" t="s">
        <v>11</v>
      </c>
      <c r="E111" s="9" t="s">
        <v>361</v>
      </c>
      <c r="F111" s="4" t="s">
        <v>188</v>
      </c>
      <c r="G111" s="3" t="s">
        <v>174</v>
      </c>
      <c r="H111" s="3">
        <v>250</v>
      </c>
      <c r="I111" s="5">
        <v>65</v>
      </c>
      <c r="J111" s="80"/>
      <c r="K111" s="81"/>
      <c r="L111" s="98" t="str">
        <f t="shared" si="17"/>
        <v/>
      </c>
      <c r="M111" s="5" t="str">
        <f t="shared" si="18"/>
        <v/>
      </c>
      <c r="N111" s="117"/>
    </row>
    <row r="112" spans="1:15" ht="75" customHeight="1">
      <c r="A112" s="113"/>
      <c r="C112" s="100">
        <v>90</v>
      </c>
      <c r="D112" s="41" t="s">
        <v>11</v>
      </c>
      <c r="E112" s="9" t="s">
        <v>362</v>
      </c>
      <c r="F112" s="4" t="s">
        <v>222</v>
      </c>
      <c r="G112" s="3" t="s">
        <v>174</v>
      </c>
      <c r="H112" s="3">
        <v>500</v>
      </c>
      <c r="I112" s="5">
        <v>125</v>
      </c>
      <c r="J112" s="80"/>
      <c r="K112" s="81"/>
      <c r="L112" s="98" t="str">
        <f t="shared" si="17"/>
        <v/>
      </c>
      <c r="M112" s="5" t="str">
        <f t="shared" si="18"/>
        <v/>
      </c>
      <c r="N112" s="117"/>
      <c r="O112" s="110"/>
    </row>
    <row r="113" spans="1:14" ht="72.75" customHeight="1">
      <c r="A113" s="113"/>
      <c r="C113" s="100">
        <v>91</v>
      </c>
      <c r="D113" s="41" t="s">
        <v>11</v>
      </c>
      <c r="E113" s="4" t="s">
        <v>289</v>
      </c>
      <c r="F113" s="4" t="s">
        <v>250</v>
      </c>
      <c r="G113" s="3" t="s">
        <v>172</v>
      </c>
      <c r="H113" s="3">
        <v>1</v>
      </c>
      <c r="I113" s="5">
        <v>40</v>
      </c>
      <c r="J113" s="80"/>
      <c r="K113" s="81"/>
      <c r="L113" s="98" t="str">
        <f t="shared" si="17"/>
        <v/>
      </c>
      <c r="M113" s="5" t="str">
        <f t="shared" si="18"/>
        <v/>
      </c>
      <c r="N113" s="117"/>
    </row>
    <row r="114" spans="3:14" ht="25.5">
      <c r="C114" s="100">
        <v>92</v>
      </c>
      <c r="D114" s="23" t="s">
        <v>60</v>
      </c>
      <c r="E114" s="4" t="s">
        <v>62</v>
      </c>
      <c r="F114" s="4" t="s">
        <v>220</v>
      </c>
      <c r="G114" s="3" t="s">
        <v>174</v>
      </c>
      <c r="H114" s="3">
        <v>250</v>
      </c>
      <c r="I114" s="5">
        <v>50</v>
      </c>
      <c r="J114" s="80"/>
      <c r="K114" s="81"/>
      <c r="L114" s="98" t="str">
        <f t="shared" si="17"/>
        <v/>
      </c>
      <c r="M114" s="5" t="str">
        <f>_xlfn.IFERROR(K114*L114,"")</f>
        <v/>
      </c>
      <c r="N114" s="117"/>
    </row>
    <row r="115" spans="3:14" ht="25.5">
      <c r="C115" s="100">
        <v>93</v>
      </c>
      <c r="D115" s="23" t="s">
        <v>60</v>
      </c>
      <c r="E115" s="4" t="s">
        <v>61</v>
      </c>
      <c r="F115" s="4" t="s">
        <v>220</v>
      </c>
      <c r="G115" s="3" t="s">
        <v>174</v>
      </c>
      <c r="H115" s="3">
        <v>250</v>
      </c>
      <c r="I115" s="5">
        <v>50</v>
      </c>
      <c r="J115" s="80"/>
      <c r="K115" s="81"/>
      <c r="L115" s="98" t="str">
        <f t="shared" si="17"/>
        <v/>
      </c>
      <c r="M115" s="5" t="str">
        <f t="shared" si="18"/>
        <v/>
      </c>
      <c r="N115" s="117"/>
    </row>
    <row r="116" spans="3:14" ht="25.5">
      <c r="C116" s="100">
        <v>94</v>
      </c>
      <c r="D116" s="23" t="s">
        <v>8</v>
      </c>
      <c r="E116" s="4" t="s">
        <v>363</v>
      </c>
      <c r="F116" s="4" t="s">
        <v>221</v>
      </c>
      <c r="G116" s="3" t="s">
        <v>192</v>
      </c>
      <c r="H116" s="3">
        <v>100</v>
      </c>
      <c r="I116" s="5">
        <v>20</v>
      </c>
      <c r="J116" s="80"/>
      <c r="K116" s="81"/>
      <c r="L116" s="98" t="str">
        <f t="shared" si="17"/>
        <v/>
      </c>
      <c r="M116" s="5" t="str">
        <f>_xlfn.IFERROR(K116*L116,"")</f>
        <v/>
      </c>
      <c r="N116" s="117"/>
    </row>
    <row r="117" spans="3:14" ht="50.25" customHeight="1">
      <c r="C117" s="100">
        <v>95</v>
      </c>
      <c r="D117" s="23" t="s">
        <v>241</v>
      </c>
      <c r="E117" s="4" t="s">
        <v>242</v>
      </c>
      <c r="F117" s="4" t="s">
        <v>243</v>
      </c>
      <c r="G117" s="3" t="s">
        <v>0</v>
      </c>
      <c r="H117" s="3">
        <v>10</v>
      </c>
      <c r="I117" s="5">
        <v>5</v>
      </c>
      <c r="J117" s="80"/>
      <c r="K117" s="81"/>
      <c r="L117" s="98" t="str">
        <f aca="true" t="shared" si="19" ref="L117">_xlfn.IFERROR(H117/J117,"")</f>
        <v/>
      </c>
      <c r="M117" s="5" t="str">
        <f>_xlfn.IFERROR(K117*L117,"")</f>
        <v/>
      </c>
      <c r="N117" s="117"/>
    </row>
    <row r="118" spans="1:14" ht="15">
      <c r="A118" s="36" t="s">
        <v>153</v>
      </c>
      <c r="B118" s="134" t="s">
        <v>152</v>
      </c>
      <c r="C118" s="135"/>
      <c r="D118" s="135"/>
      <c r="E118" s="135"/>
      <c r="F118" s="93"/>
      <c r="G118" s="65"/>
      <c r="H118" s="52"/>
      <c r="I118" s="52"/>
      <c r="J118" s="74"/>
      <c r="K118" s="75"/>
      <c r="L118" s="51"/>
      <c r="M118" s="52"/>
      <c r="N118" s="119"/>
    </row>
    <row r="119" spans="3:14" ht="76.5">
      <c r="C119" s="104">
        <v>96</v>
      </c>
      <c r="D119" s="23" t="s">
        <v>25</v>
      </c>
      <c r="E119" s="4" t="s">
        <v>364</v>
      </c>
      <c r="F119" s="4" t="s">
        <v>222</v>
      </c>
      <c r="G119" s="3" t="s">
        <v>174</v>
      </c>
      <c r="H119" s="3">
        <v>500</v>
      </c>
      <c r="I119" s="5">
        <v>50</v>
      </c>
      <c r="J119" s="80"/>
      <c r="K119" s="81"/>
      <c r="L119" s="98" t="str">
        <f t="shared" si="17"/>
        <v/>
      </c>
      <c r="M119" s="5" t="str">
        <f>_xlfn.IFERROR(K119*L119,"")</f>
        <v/>
      </c>
      <c r="N119" s="117"/>
    </row>
    <row r="120" spans="1:14" ht="88.5" customHeight="1">
      <c r="A120" s="113"/>
      <c r="C120" s="100">
        <v>97</v>
      </c>
      <c r="D120" s="41" t="s">
        <v>25</v>
      </c>
      <c r="E120" s="4" t="s">
        <v>365</v>
      </c>
      <c r="F120" s="4" t="s">
        <v>223</v>
      </c>
      <c r="G120" s="3" t="s">
        <v>174</v>
      </c>
      <c r="H120" s="3">
        <v>750</v>
      </c>
      <c r="I120" s="5">
        <v>65</v>
      </c>
      <c r="J120" s="80"/>
      <c r="K120" s="81"/>
      <c r="L120" s="98" t="str">
        <f t="shared" si="17"/>
        <v/>
      </c>
      <c r="M120" s="5" t="str">
        <f aca="true" t="shared" si="20" ref="M120:M127">_xlfn.IFERROR(K120*L120,"")</f>
        <v/>
      </c>
      <c r="N120" s="117"/>
    </row>
    <row r="121" spans="3:14" ht="63.75">
      <c r="C121" s="100">
        <v>98</v>
      </c>
      <c r="D121" s="23" t="s">
        <v>25</v>
      </c>
      <c r="E121" s="4" t="s">
        <v>366</v>
      </c>
      <c r="F121" s="4" t="s">
        <v>272</v>
      </c>
      <c r="G121" s="3" t="s">
        <v>174</v>
      </c>
      <c r="H121" s="3">
        <v>1000</v>
      </c>
      <c r="I121" s="5">
        <v>40</v>
      </c>
      <c r="J121" s="80"/>
      <c r="K121" s="81"/>
      <c r="L121" s="98" t="str">
        <f t="shared" si="17"/>
        <v/>
      </c>
      <c r="M121" s="5" t="str">
        <f>_xlfn.IFERROR(K121*L121,"")</f>
        <v/>
      </c>
      <c r="N121" s="117"/>
    </row>
    <row r="122" spans="3:14" ht="114.75">
      <c r="C122" s="100">
        <v>99</v>
      </c>
      <c r="D122" s="23" t="s">
        <v>25</v>
      </c>
      <c r="E122" s="4" t="s">
        <v>367</v>
      </c>
      <c r="F122" s="4" t="s">
        <v>250</v>
      </c>
      <c r="G122" s="3" t="s">
        <v>172</v>
      </c>
      <c r="H122" s="3">
        <v>1</v>
      </c>
      <c r="I122" s="5">
        <v>100</v>
      </c>
      <c r="J122" s="80"/>
      <c r="K122" s="81"/>
      <c r="L122" s="98" t="str">
        <f t="shared" si="17"/>
        <v/>
      </c>
      <c r="M122" s="5" t="str">
        <f t="shared" si="20"/>
        <v/>
      </c>
      <c r="N122" s="117"/>
    </row>
    <row r="123" spans="3:14" ht="114.75">
      <c r="C123" s="100">
        <v>100</v>
      </c>
      <c r="D123" s="23" t="s">
        <v>25</v>
      </c>
      <c r="E123" s="4" t="s">
        <v>368</v>
      </c>
      <c r="F123" s="4" t="s">
        <v>224</v>
      </c>
      <c r="G123" s="3" t="s">
        <v>174</v>
      </c>
      <c r="H123" s="3">
        <v>500</v>
      </c>
      <c r="I123" s="5">
        <v>115</v>
      </c>
      <c r="J123" s="80"/>
      <c r="K123" s="81"/>
      <c r="L123" s="98" t="str">
        <f t="shared" si="17"/>
        <v/>
      </c>
      <c r="M123" s="5" t="str">
        <f t="shared" si="20"/>
        <v/>
      </c>
      <c r="N123" s="117"/>
    </row>
    <row r="124" spans="1:14" ht="65.25" customHeight="1">
      <c r="A124" s="113"/>
      <c r="C124" s="100">
        <v>101</v>
      </c>
      <c r="D124" s="41" t="s">
        <v>91</v>
      </c>
      <c r="E124" s="4" t="s">
        <v>369</v>
      </c>
      <c r="F124" s="4" t="s">
        <v>251</v>
      </c>
      <c r="G124" s="3" t="s">
        <v>172</v>
      </c>
      <c r="H124" s="3">
        <v>1</v>
      </c>
      <c r="I124" s="5">
        <v>160</v>
      </c>
      <c r="J124" s="80"/>
      <c r="K124" s="81"/>
      <c r="L124" s="98" t="str">
        <f t="shared" si="17"/>
        <v/>
      </c>
      <c r="M124" s="5" t="str">
        <f t="shared" si="20"/>
        <v/>
      </c>
      <c r="N124" s="117"/>
    </row>
    <row r="125" spans="1:14" ht="70.5" customHeight="1">
      <c r="A125" s="113"/>
      <c r="C125" s="100">
        <v>102</v>
      </c>
      <c r="D125" s="41" t="s">
        <v>91</v>
      </c>
      <c r="E125" s="4" t="s">
        <v>370</v>
      </c>
      <c r="F125" s="4" t="s">
        <v>223</v>
      </c>
      <c r="G125" s="3" t="s">
        <v>174</v>
      </c>
      <c r="H125" s="3">
        <v>1000</v>
      </c>
      <c r="I125" s="5">
        <v>335</v>
      </c>
      <c r="J125" s="84"/>
      <c r="K125" s="85"/>
      <c r="L125" s="98" t="str">
        <f t="shared" si="17"/>
        <v/>
      </c>
      <c r="M125" s="5" t="str">
        <f t="shared" si="20"/>
        <v/>
      </c>
      <c r="N125" s="117"/>
    </row>
    <row r="126" spans="3:14" ht="25.5">
      <c r="C126" s="100">
        <v>103</v>
      </c>
      <c r="D126" s="23" t="s">
        <v>14</v>
      </c>
      <c r="E126" s="4" t="s">
        <v>371</v>
      </c>
      <c r="F126" s="4" t="s">
        <v>225</v>
      </c>
      <c r="G126" s="3" t="s">
        <v>192</v>
      </c>
      <c r="H126" s="3">
        <v>100</v>
      </c>
      <c r="I126" s="12">
        <v>10</v>
      </c>
      <c r="J126" s="80"/>
      <c r="K126" s="81"/>
      <c r="L126" s="98" t="str">
        <f t="shared" si="17"/>
        <v/>
      </c>
      <c r="M126" s="5" t="str">
        <f t="shared" si="20"/>
        <v/>
      </c>
      <c r="N126" s="117"/>
    </row>
    <row r="127" spans="3:14" ht="38.25">
      <c r="C127" s="100">
        <v>104</v>
      </c>
      <c r="D127" s="23" t="s">
        <v>14</v>
      </c>
      <c r="E127" s="4" t="s">
        <v>372</v>
      </c>
      <c r="F127" s="4" t="s">
        <v>250</v>
      </c>
      <c r="G127" s="3" t="s">
        <v>172</v>
      </c>
      <c r="H127" s="3">
        <v>1</v>
      </c>
      <c r="I127" s="12">
        <v>78</v>
      </c>
      <c r="J127" s="80"/>
      <c r="K127" s="81"/>
      <c r="L127" s="98" t="str">
        <f t="shared" si="17"/>
        <v/>
      </c>
      <c r="M127" s="5" t="str">
        <f t="shared" si="20"/>
        <v/>
      </c>
      <c r="N127" s="117"/>
    </row>
    <row r="128" spans="1:14" ht="68.25" customHeight="1">
      <c r="A128" s="113"/>
      <c r="C128" s="100">
        <v>105</v>
      </c>
      <c r="D128" s="41" t="s">
        <v>14</v>
      </c>
      <c r="E128" s="9" t="s">
        <v>373</v>
      </c>
      <c r="F128" s="9" t="s">
        <v>224</v>
      </c>
      <c r="G128" s="8" t="s">
        <v>174</v>
      </c>
      <c r="H128" s="3">
        <v>500</v>
      </c>
      <c r="I128" s="5">
        <v>90</v>
      </c>
      <c r="J128" s="80"/>
      <c r="K128" s="81"/>
      <c r="L128" s="98" t="str">
        <f t="shared" si="17"/>
        <v/>
      </c>
      <c r="M128" s="5" t="str">
        <f>_xlfn.IFERROR(K128*L128,"")</f>
        <v/>
      </c>
      <c r="N128" s="117"/>
    </row>
    <row r="129" spans="1:14" ht="15">
      <c r="A129" s="36" t="s">
        <v>155</v>
      </c>
      <c r="B129" s="134" t="s">
        <v>154</v>
      </c>
      <c r="C129" s="134"/>
      <c r="D129" s="134"/>
      <c r="E129" s="134"/>
      <c r="F129" s="92"/>
      <c r="G129" s="61"/>
      <c r="H129" s="16"/>
      <c r="I129" s="71"/>
      <c r="J129" s="72"/>
      <c r="K129" s="71"/>
      <c r="L129" s="51"/>
      <c r="M129" s="71"/>
      <c r="N129" s="118"/>
    </row>
    <row r="130" spans="2:14" ht="15">
      <c r="B130" s="107" t="s">
        <v>159</v>
      </c>
      <c r="C130" s="130" t="s">
        <v>158</v>
      </c>
      <c r="D130" s="131"/>
      <c r="E130" s="132"/>
      <c r="F130" s="90"/>
      <c r="G130" s="53"/>
      <c r="H130" s="34"/>
      <c r="I130" s="34"/>
      <c r="J130" s="69"/>
      <c r="K130" s="70"/>
      <c r="L130" s="51"/>
      <c r="M130" s="34"/>
      <c r="N130" s="118"/>
    </row>
    <row r="131" spans="3:14" ht="15">
      <c r="C131" s="100">
        <v>106</v>
      </c>
      <c r="D131" s="23" t="s">
        <v>57</v>
      </c>
      <c r="E131" s="4" t="s">
        <v>68</v>
      </c>
      <c r="F131" s="4" t="s">
        <v>226</v>
      </c>
      <c r="G131" s="3" t="s">
        <v>0</v>
      </c>
      <c r="H131" s="3">
        <v>1</v>
      </c>
      <c r="I131" s="5">
        <v>7</v>
      </c>
      <c r="J131" s="80"/>
      <c r="K131" s="81"/>
      <c r="L131" s="98" t="str">
        <f t="shared" si="17"/>
        <v/>
      </c>
      <c r="M131" s="5" t="str">
        <f>_xlfn.IFERROR(K131*L131,"")</f>
        <v/>
      </c>
      <c r="N131" s="117"/>
    </row>
    <row r="132" spans="3:14" ht="25.5">
      <c r="C132" s="100">
        <v>107</v>
      </c>
      <c r="D132" s="23" t="s">
        <v>57</v>
      </c>
      <c r="E132" s="4" t="s">
        <v>374</v>
      </c>
      <c r="F132" s="4" t="s">
        <v>226</v>
      </c>
      <c r="G132" s="3" t="s">
        <v>0</v>
      </c>
      <c r="H132" s="3">
        <v>1</v>
      </c>
      <c r="I132" s="5">
        <v>25</v>
      </c>
      <c r="J132" s="80"/>
      <c r="K132" s="81"/>
      <c r="L132" s="98" t="str">
        <f t="shared" si="17"/>
        <v/>
      </c>
      <c r="M132" s="5" t="str">
        <f aca="true" t="shared" si="21" ref="M132:M146">_xlfn.IFERROR(K132*L132,"")</f>
        <v/>
      </c>
      <c r="N132" s="117"/>
    </row>
    <row r="133" spans="3:14" ht="25.5">
      <c r="C133" s="100">
        <v>108</v>
      </c>
      <c r="D133" s="23" t="s">
        <v>6</v>
      </c>
      <c r="E133" s="4" t="s">
        <v>15</v>
      </c>
      <c r="F133" s="4" t="s">
        <v>226</v>
      </c>
      <c r="G133" s="3" t="s">
        <v>0</v>
      </c>
      <c r="H133" s="3">
        <v>1</v>
      </c>
      <c r="I133" s="5">
        <v>60</v>
      </c>
      <c r="J133" s="80"/>
      <c r="K133" s="81"/>
      <c r="L133" s="98" t="str">
        <f t="shared" si="17"/>
        <v/>
      </c>
      <c r="M133" s="5" t="str">
        <f>_xlfn.IFERROR(K133*L133,"")</f>
        <v/>
      </c>
      <c r="N133" s="117"/>
    </row>
    <row r="134" spans="3:14" ht="76.5">
      <c r="C134" s="104">
        <v>109</v>
      </c>
      <c r="D134" s="23" t="s">
        <v>6</v>
      </c>
      <c r="E134" s="4" t="s">
        <v>375</v>
      </c>
      <c r="F134" s="4" t="s">
        <v>226</v>
      </c>
      <c r="G134" s="3" t="s">
        <v>0</v>
      </c>
      <c r="H134" s="3">
        <v>1</v>
      </c>
      <c r="I134" s="5">
        <v>70</v>
      </c>
      <c r="J134" s="80"/>
      <c r="K134" s="81"/>
      <c r="L134" s="98" t="str">
        <f t="shared" si="17"/>
        <v/>
      </c>
      <c r="M134" s="5" t="str">
        <f t="shared" si="21"/>
        <v/>
      </c>
      <c r="N134" s="117"/>
    </row>
    <row r="135" spans="1:14" ht="62.25" customHeight="1">
      <c r="A135" s="113"/>
      <c r="C135" s="100">
        <v>110</v>
      </c>
      <c r="D135" s="111" t="s">
        <v>6</v>
      </c>
      <c r="E135" s="6" t="s">
        <v>290</v>
      </c>
      <c r="F135" s="6" t="s">
        <v>226</v>
      </c>
      <c r="G135" s="58" t="s">
        <v>0</v>
      </c>
      <c r="H135" s="3">
        <v>1</v>
      </c>
      <c r="I135" s="5">
        <v>70</v>
      </c>
      <c r="J135" s="80"/>
      <c r="K135" s="81"/>
      <c r="L135" s="98" t="str">
        <f t="shared" si="17"/>
        <v/>
      </c>
      <c r="M135" s="5" t="str">
        <f>_xlfn.IFERROR(K135*L135,"")</f>
        <v/>
      </c>
      <c r="N135" s="117"/>
    </row>
    <row r="136" spans="1:14" ht="54" customHeight="1">
      <c r="A136" s="113"/>
      <c r="C136" s="100">
        <v>111</v>
      </c>
      <c r="D136" s="111" t="s">
        <v>6</v>
      </c>
      <c r="E136" s="6" t="s">
        <v>291</v>
      </c>
      <c r="F136" s="6" t="s">
        <v>226</v>
      </c>
      <c r="G136" s="58" t="s">
        <v>0</v>
      </c>
      <c r="H136" s="3">
        <v>1</v>
      </c>
      <c r="I136" s="5">
        <v>30</v>
      </c>
      <c r="J136" s="80"/>
      <c r="K136" s="81"/>
      <c r="L136" s="98" t="str">
        <f t="shared" si="17"/>
        <v/>
      </c>
      <c r="M136" s="5" t="str">
        <f t="shared" si="21"/>
        <v/>
      </c>
      <c r="N136" s="117"/>
    </row>
    <row r="137" spans="3:14" ht="38.25">
      <c r="C137" s="100">
        <v>112</v>
      </c>
      <c r="D137" s="43" t="s">
        <v>9</v>
      </c>
      <c r="E137" s="4" t="s">
        <v>273</v>
      </c>
      <c r="F137" s="4" t="s">
        <v>226</v>
      </c>
      <c r="G137" s="3" t="s">
        <v>0</v>
      </c>
      <c r="H137" s="3">
        <v>1</v>
      </c>
      <c r="I137" s="5">
        <v>20</v>
      </c>
      <c r="J137" s="80"/>
      <c r="K137" s="81"/>
      <c r="L137" s="98" t="str">
        <f t="shared" si="17"/>
        <v/>
      </c>
      <c r="M137" s="5" t="str">
        <f t="shared" si="21"/>
        <v/>
      </c>
      <c r="N137" s="117"/>
    </row>
    <row r="138" spans="3:14" ht="38.25">
      <c r="C138" s="100">
        <v>113</v>
      </c>
      <c r="D138" s="43" t="s">
        <v>9</v>
      </c>
      <c r="E138" s="4" t="s">
        <v>275</v>
      </c>
      <c r="F138" s="4" t="s">
        <v>226</v>
      </c>
      <c r="G138" s="3" t="s">
        <v>0</v>
      </c>
      <c r="H138" s="3">
        <v>1</v>
      </c>
      <c r="I138" s="5">
        <v>25</v>
      </c>
      <c r="J138" s="80"/>
      <c r="K138" s="81"/>
      <c r="L138" s="98" t="str">
        <f t="shared" si="17"/>
        <v/>
      </c>
      <c r="M138" s="5" t="str">
        <f>_xlfn.IFERROR(K138*L138,"")</f>
        <v/>
      </c>
      <c r="N138" s="117"/>
    </row>
    <row r="139" spans="1:14" ht="64.5" customHeight="1">
      <c r="A139" s="113"/>
      <c r="C139" s="100">
        <v>114</v>
      </c>
      <c r="D139" s="23" t="s">
        <v>3</v>
      </c>
      <c r="E139" s="4" t="s">
        <v>292</v>
      </c>
      <c r="F139" s="4" t="s">
        <v>205</v>
      </c>
      <c r="G139" s="3" t="s">
        <v>0</v>
      </c>
      <c r="H139" s="3">
        <v>10</v>
      </c>
      <c r="I139" s="5">
        <v>45</v>
      </c>
      <c r="J139" s="80"/>
      <c r="K139" s="81"/>
      <c r="L139" s="98" t="str">
        <f t="shared" si="17"/>
        <v/>
      </c>
      <c r="M139" s="5" t="str">
        <f t="shared" si="21"/>
        <v/>
      </c>
      <c r="N139" s="117"/>
    </row>
    <row r="140" spans="3:14" ht="63.75">
      <c r="C140" s="100">
        <v>115</v>
      </c>
      <c r="D140" s="23" t="s">
        <v>3</v>
      </c>
      <c r="E140" s="4" t="s">
        <v>274</v>
      </c>
      <c r="F140" s="4" t="s">
        <v>205</v>
      </c>
      <c r="G140" s="3" t="s">
        <v>0</v>
      </c>
      <c r="H140" s="3">
        <v>10</v>
      </c>
      <c r="I140" s="5">
        <v>15</v>
      </c>
      <c r="J140" s="80"/>
      <c r="K140" s="81"/>
      <c r="L140" s="98" t="str">
        <f t="shared" si="17"/>
        <v/>
      </c>
      <c r="M140" s="5" t="str">
        <f t="shared" si="21"/>
        <v/>
      </c>
      <c r="N140" s="117"/>
    </row>
    <row r="141" spans="3:14" ht="25.5">
      <c r="C141" s="100">
        <v>116</v>
      </c>
      <c r="D141" s="23" t="s">
        <v>47</v>
      </c>
      <c r="E141" s="4" t="s">
        <v>376</v>
      </c>
      <c r="F141" s="4" t="s">
        <v>222</v>
      </c>
      <c r="G141" s="3" t="s">
        <v>174</v>
      </c>
      <c r="H141" s="3">
        <v>250</v>
      </c>
      <c r="I141" s="5">
        <v>80</v>
      </c>
      <c r="J141" s="80"/>
      <c r="K141" s="81"/>
      <c r="L141" s="98" t="str">
        <f t="shared" si="17"/>
        <v/>
      </c>
      <c r="M141" s="5" t="str">
        <f t="shared" si="21"/>
        <v/>
      </c>
      <c r="N141" s="117"/>
    </row>
    <row r="142" spans="3:14" ht="38.25">
      <c r="C142" s="100">
        <v>117</v>
      </c>
      <c r="D142" s="23" t="s">
        <v>47</v>
      </c>
      <c r="E142" s="4" t="s">
        <v>377</v>
      </c>
      <c r="F142" s="4" t="s">
        <v>187</v>
      </c>
      <c r="G142" s="3" t="s">
        <v>174</v>
      </c>
      <c r="H142" s="3">
        <v>500</v>
      </c>
      <c r="I142" s="5">
        <v>95</v>
      </c>
      <c r="J142" s="80"/>
      <c r="K142" s="81"/>
      <c r="L142" s="98" t="str">
        <f t="shared" si="17"/>
        <v/>
      </c>
      <c r="M142" s="5" t="str">
        <f t="shared" si="21"/>
        <v/>
      </c>
      <c r="N142" s="117"/>
    </row>
    <row r="143" spans="3:14" ht="102">
      <c r="C143" s="100">
        <v>118</v>
      </c>
      <c r="D143" s="23" t="s">
        <v>73</v>
      </c>
      <c r="E143" s="4" t="s">
        <v>378</v>
      </c>
      <c r="F143" s="4" t="s">
        <v>227</v>
      </c>
      <c r="G143" s="3" t="s">
        <v>0</v>
      </c>
      <c r="H143" s="3">
        <v>100</v>
      </c>
      <c r="I143" s="5">
        <v>880</v>
      </c>
      <c r="J143" s="80"/>
      <c r="K143" s="81"/>
      <c r="L143" s="98" t="str">
        <f t="shared" si="17"/>
        <v/>
      </c>
      <c r="M143" s="5" t="str">
        <f t="shared" si="21"/>
        <v/>
      </c>
      <c r="N143" s="117"/>
    </row>
    <row r="144" spans="3:14" ht="38.25">
      <c r="C144" s="100">
        <v>119</v>
      </c>
      <c r="D144" s="24" t="s">
        <v>43</v>
      </c>
      <c r="E144" s="4" t="s">
        <v>379</v>
      </c>
      <c r="F144" s="4" t="s">
        <v>226</v>
      </c>
      <c r="G144" s="3" t="s">
        <v>0</v>
      </c>
      <c r="H144" s="3">
        <v>1</v>
      </c>
      <c r="I144" s="5">
        <v>40</v>
      </c>
      <c r="J144" s="80"/>
      <c r="K144" s="81"/>
      <c r="L144" s="98" t="str">
        <f t="shared" si="17"/>
        <v/>
      </c>
      <c r="M144" s="5" t="str">
        <f t="shared" si="21"/>
        <v/>
      </c>
      <c r="N144" s="117"/>
    </row>
    <row r="145" spans="3:14" ht="38.25">
      <c r="C145" s="100">
        <v>120</v>
      </c>
      <c r="D145" s="43" t="s">
        <v>43</v>
      </c>
      <c r="E145" s="4" t="s">
        <v>99</v>
      </c>
      <c r="F145" s="4" t="s">
        <v>219</v>
      </c>
      <c r="G145" s="3" t="s">
        <v>0</v>
      </c>
      <c r="H145" s="3">
        <v>1</v>
      </c>
      <c r="I145" s="5">
        <v>5</v>
      </c>
      <c r="J145" s="80"/>
      <c r="K145" s="81"/>
      <c r="L145" s="98" t="str">
        <f t="shared" si="17"/>
        <v/>
      </c>
      <c r="M145" s="5" t="str">
        <f t="shared" si="21"/>
        <v/>
      </c>
      <c r="N145" s="117"/>
    </row>
    <row r="146" spans="1:14" ht="125.25" customHeight="1">
      <c r="A146" s="113"/>
      <c r="C146" s="104">
        <v>121</v>
      </c>
      <c r="D146" s="41" t="s">
        <v>34</v>
      </c>
      <c r="E146" s="4" t="s">
        <v>380</v>
      </c>
      <c r="F146" s="4" t="s">
        <v>226</v>
      </c>
      <c r="G146" s="3" t="s">
        <v>0</v>
      </c>
      <c r="H146" s="3">
        <v>1</v>
      </c>
      <c r="I146" s="5">
        <v>30</v>
      </c>
      <c r="J146" s="80"/>
      <c r="K146" s="81"/>
      <c r="L146" s="98" t="str">
        <f t="shared" si="17"/>
        <v/>
      </c>
      <c r="M146" s="5" t="str">
        <f t="shared" si="21"/>
        <v/>
      </c>
      <c r="N146" s="117"/>
    </row>
    <row r="147" spans="3:14" ht="25.5">
      <c r="C147" s="100">
        <v>122</v>
      </c>
      <c r="D147" s="24" t="s">
        <v>89</v>
      </c>
      <c r="E147" s="4" t="s">
        <v>90</v>
      </c>
      <c r="F147" s="4" t="s">
        <v>226</v>
      </c>
      <c r="G147" s="3" t="s">
        <v>0</v>
      </c>
      <c r="H147" s="3">
        <v>1</v>
      </c>
      <c r="I147" s="5">
        <v>85</v>
      </c>
      <c r="J147" s="80"/>
      <c r="K147" s="81"/>
      <c r="L147" s="98" t="str">
        <f t="shared" si="17"/>
        <v/>
      </c>
      <c r="M147" s="5" t="str">
        <f>_xlfn.IFERROR(K147*L147,"")</f>
        <v/>
      </c>
      <c r="N147" s="117"/>
    </row>
    <row r="148" spans="2:14" ht="15">
      <c r="B148" s="107" t="s">
        <v>157</v>
      </c>
      <c r="C148" s="133" t="s">
        <v>156</v>
      </c>
      <c r="D148" s="133"/>
      <c r="E148" s="133"/>
      <c r="F148" s="91"/>
      <c r="G148" s="53"/>
      <c r="H148" s="16"/>
      <c r="I148" s="71"/>
      <c r="J148" s="72"/>
      <c r="K148" s="71"/>
      <c r="L148" s="51"/>
      <c r="M148" s="71"/>
      <c r="N148" s="118"/>
    </row>
    <row r="149" spans="3:14" ht="38.25">
      <c r="C149" s="102">
        <v>123</v>
      </c>
      <c r="D149" s="38" t="s">
        <v>105</v>
      </c>
      <c r="E149" s="25" t="s">
        <v>381</v>
      </c>
      <c r="F149" s="25" t="s">
        <v>226</v>
      </c>
      <c r="G149" s="26" t="s">
        <v>0</v>
      </c>
      <c r="H149" s="26">
        <v>1</v>
      </c>
      <c r="I149" s="27">
        <v>55</v>
      </c>
      <c r="J149" s="82"/>
      <c r="K149" s="83"/>
      <c r="L149" s="98" t="str">
        <f t="shared" si="17"/>
        <v/>
      </c>
      <c r="M149" s="27" t="str">
        <f>_xlfn.IFERROR(K149*L149,"")</f>
        <v/>
      </c>
      <c r="N149" s="120"/>
    </row>
    <row r="150" spans="3:14" ht="15">
      <c r="C150" s="100">
        <v>124</v>
      </c>
      <c r="D150" s="23" t="s">
        <v>63</v>
      </c>
      <c r="E150" s="4" t="s">
        <v>64</v>
      </c>
      <c r="F150" s="4" t="s">
        <v>226</v>
      </c>
      <c r="G150" s="3" t="s">
        <v>0</v>
      </c>
      <c r="H150" s="3">
        <v>1</v>
      </c>
      <c r="I150" s="5">
        <v>40</v>
      </c>
      <c r="J150" s="80"/>
      <c r="K150" s="81"/>
      <c r="L150" s="98" t="str">
        <f aca="true" t="shared" si="22" ref="L150:L212">_xlfn.IFERROR(H150/J150,"")</f>
        <v/>
      </c>
      <c r="M150" s="27" t="str">
        <f aca="true" t="shared" si="23" ref="M150:M158">_xlfn.IFERROR(K150*L150,"")</f>
        <v/>
      </c>
      <c r="N150" s="117"/>
    </row>
    <row r="151" spans="3:14" ht="25.5">
      <c r="C151" s="100">
        <v>125</v>
      </c>
      <c r="D151" s="44" t="s">
        <v>65</v>
      </c>
      <c r="E151" s="13" t="s">
        <v>66</v>
      </c>
      <c r="F151" s="13" t="s">
        <v>226</v>
      </c>
      <c r="G151" s="56" t="s">
        <v>0</v>
      </c>
      <c r="H151" s="3">
        <v>1</v>
      </c>
      <c r="I151" s="5">
        <v>25</v>
      </c>
      <c r="J151" s="80"/>
      <c r="K151" s="81"/>
      <c r="L151" s="98" t="str">
        <f t="shared" si="22"/>
        <v/>
      </c>
      <c r="M151" s="27" t="str">
        <f t="shared" si="23"/>
        <v/>
      </c>
      <c r="N151" s="117"/>
    </row>
    <row r="152" spans="3:19" ht="38.25">
      <c r="C152" s="100">
        <v>126</v>
      </c>
      <c r="D152" s="24" t="s">
        <v>83</v>
      </c>
      <c r="E152" s="4" t="s">
        <v>382</v>
      </c>
      <c r="F152" s="4" t="s">
        <v>226</v>
      </c>
      <c r="G152" s="3" t="s">
        <v>0</v>
      </c>
      <c r="H152" s="3">
        <v>1</v>
      </c>
      <c r="I152" s="5">
        <v>58</v>
      </c>
      <c r="J152" s="80"/>
      <c r="K152" s="81"/>
      <c r="L152" s="98" t="str">
        <f t="shared" si="22"/>
        <v/>
      </c>
      <c r="M152" s="27" t="str">
        <f t="shared" si="23"/>
        <v/>
      </c>
      <c r="N152" s="117"/>
      <c r="S152" s="113"/>
    </row>
    <row r="153" spans="3:14" ht="38.25">
      <c r="C153" s="100">
        <v>127</v>
      </c>
      <c r="D153" s="45" t="s">
        <v>74</v>
      </c>
      <c r="E153" s="7" t="s">
        <v>228</v>
      </c>
      <c r="F153" s="7" t="s">
        <v>226</v>
      </c>
      <c r="G153" s="3" t="s">
        <v>0</v>
      </c>
      <c r="H153" s="3">
        <v>1</v>
      </c>
      <c r="I153" s="5">
        <v>80</v>
      </c>
      <c r="J153" s="80"/>
      <c r="K153" s="81"/>
      <c r="L153" s="98" t="str">
        <f t="shared" si="22"/>
        <v/>
      </c>
      <c r="M153" s="27" t="str">
        <f t="shared" si="23"/>
        <v/>
      </c>
      <c r="N153" s="117"/>
    </row>
    <row r="154" spans="3:14" ht="38.25">
      <c r="C154" s="100">
        <v>128</v>
      </c>
      <c r="D154" s="45" t="s">
        <v>74</v>
      </c>
      <c r="E154" s="7" t="s">
        <v>75</v>
      </c>
      <c r="F154" s="7" t="s">
        <v>226</v>
      </c>
      <c r="G154" s="3" t="s">
        <v>0</v>
      </c>
      <c r="H154" s="3">
        <v>1</v>
      </c>
      <c r="I154" s="5">
        <v>65</v>
      </c>
      <c r="J154" s="80"/>
      <c r="K154" s="81"/>
      <c r="L154" s="98" t="str">
        <f t="shared" si="22"/>
        <v/>
      </c>
      <c r="M154" s="27" t="str">
        <f t="shared" si="23"/>
        <v/>
      </c>
      <c r="N154" s="117"/>
    </row>
    <row r="155" spans="3:14" ht="25.5">
      <c r="C155" s="100">
        <v>129</v>
      </c>
      <c r="D155" s="23" t="s">
        <v>70</v>
      </c>
      <c r="E155" s="4" t="s">
        <v>71</v>
      </c>
      <c r="F155" s="4" t="s">
        <v>226</v>
      </c>
      <c r="G155" s="3" t="s">
        <v>0</v>
      </c>
      <c r="H155" s="3">
        <v>1</v>
      </c>
      <c r="I155" s="5">
        <v>280</v>
      </c>
      <c r="J155" s="80"/>
      <c r="K155" s="81"/>
      <c r="L155" s="98" t="str">
        <f t="shared" si="22"/>
        <v/>
      </c>
      <c r="M155" s="27" t="str">
        <f t="shared" si="23"/>
        <v/>
      </c>
      <c r="N155" s="117"/>
    </row>
    <row r="156" spans="3:14" ht="51">
      <c r="C156" s="100">
        <v>130</v>
      </c>
      <c r="D156" s="23" t="s">
        <v>70</v>
      </c>
      <c r="E156" s="4" t="s">
        <v>383</v>
      </c>
      <c r="F156" s="4" t="s">
        <v>226</v>
      </c>
      <c r="G156" s="3" t="s">
        <v>0</v>
      </c>
      <c r="H156" s="3">
        <v>1</v>
      </c>
      <c r="I156" s="5">
        <v>250</v>
      </c>
      <c r="J156" s="80"/>
      <c r="K156" s="81"/>
      <c r="L156" s="98" t="str">
        <f t="shared" si="22"/>
        <v/>
      </c>
      <c r="M156" s="27" t="str">
        <f t="shared" si="23"/>
        <v/>
      </c>
      <c r="N156" s="117"/>
    </row>
    <row r="157" spans="3:14" ht="38.25">
      <c r="C157" s="100">
        <v>131</v>
      </c>
      <c r="D157" s="23" t="s">
        <v>70</v>
      </c>
      <c r="E157" s="4" t="s">
        <v>229</v>
      </c>
      <c r="F157" s="4" t="s">
        <v>226</v>
      </c>
      <c r="G157" s="3" t="s">
        <v>0</v>
      </c>
      <c r="H157" s="3">
        <v>1</v>
      </c>
      <c r="I157" s="5">
        <v>160</v>
      </c>
      <c r="J157" s="80"/>
      <c r="K157" s="81"/>
      <c r="L157" s="98" t="str">
        <f t="shared" si="22"/>
        <v/>
      </c>
      <c r="M157" s="27" t="str">
        <f t="shared" si="23"/>
        <v/>
      </c>
      <c r="N157" s="125"/>
    </row>
    <row r="158" spans="3:14" ht="25.5">
      <c r="C158" s="100">
        <v>132</v>
      </c>
      <c r="D158" s="23" t="s">
        <v>70</v>
      </c>
      <c r="E158" s="4" t="s">
        <v>104</v>
      </c>
      <c r="F158" s="4" t="s">
        <v>226</v>
      </c>
      <c r="G158" s="3" t="s">
        <v>0</v>
      </c>
      <c r="H158" s="3">
        <v>1</v>
      </c>
      <c r="I158" s="5">
        <v>100</v>
      </c>
      <c r="J158" s="80"/>
      <c r="K158" s="81"/>
      <c r="L158" s="98" t="str">
        <f t="shared" si="22"/>
        <v/>
      </c>
      <c r="M158" s="27" t="str">
        <f t="shared" si="23"/>
        <v/>
      </c>
      <c r="N158" s="117"/>
    </row>
    <row r="159" spans="3:14" ht="25.5">
      <c r="C159" s="100">
        <v>133</v>
      </c>
      <c r="D159" s="23" t="s">
        <v>70</v>
      </c>
      <c r="E159" s="4" t="s">
        <v>72</v>
      </c>
      <c r="F159" s="4" t="s">
        <v>226</v>
      </c>
      <c r="G159" s="3" t="s">
        <v>0</v>
      </c>
      <c r="H159" s="3">
        <v>1</v>
      </c>
      <c r="I159" s="5">
        <v>250</v>
      </c>
      <c r="J159" s="80"/>
      <c r="K159" s="81"/>
      <c r="L159" s="98" t="str">
        <f t="shared" si="22"/>
        <v/>
      </c>
      <c r="M159" s="27" t="str">
        <f>_xlfn.IFERROR(K159*L159,"")</f>
        <v/>
      </c>
      <c r="N159" s="117"/>
    </row>
    <row r="160" spans="2:14" ht="15">
      <c r="B160" s="107" t="s">
        <v>161</v>
      </c>
      <c r="C160" s="130" t="s">
        <v>160</v>
      </c>
      <c r="D160" s="131"/>
      <c r="E160" s="132"/>
      <c r="F160" s="90"/>
      <c r="G160" s="63"/>
      <c r="H160" s="16"/>
      <c r="I160" s="71"/>
      <c r="J160" s="72"/>
      <c r="K160" s="71"/>
      <c r="L160" s="51"/>
      <c r="M160" s="71"/>
      <c r="N160" s="118"/>
    </row>
    <row r="161" spans="3:14" ht="51">
      <c r="C161" s="100">
        <v>134</v>
      </c>
      <c r="D161" s="23" t="s">
        <v>33</v>
      </c>
      <c r="E161" s="4" t="s">
        <v>384</v>
      </c>
      <c r="F161" s="4" t="s">
        <v>226</v>
      </c>
      <c r="G161" s="3" t="s">
        <v>0</v>
      </c>
      <c r="H161" s="3">
        <v>1</v>
      </c>
      <c r="I161" s="5">
        <v>150</v>
      </c>
      <c r="J161" s="80"/>
      <c r="K161" s="81"/>
      <c r="L161" s="98" t="str">
        <f t="shared" si="22"/>
        <v/>
      </c>
      <c r="M161" s="5" t="str">
        <f>_xlfn.IFERROR(K161*L161,"")</f>
        <v/>
      </c>
      <c r="N161" s="117"/>
    </row>
    <row r="162" spans="3:14" ht="15">
      <c r="C162" s="100">
        <v>135</v>
      </c>
      <c r="D162" s="23" t="s">
        <v>33</v>
      </c>
      <c r="E162" s="4" t="s">
        <v>114</v>
      </c>
      <c r="F162" s="4" t="s">
        <v>226</v>
      </c>
      <c r="G162" s="3" t="s">
        <v>0</v>
      </c>
      <c r="H162" s="3">
        <v>1</v>
      </c>
      <c r="I162" s="5">
        <v>210</v>
      </c>
      <c r="J162" s="80"/>
      <c r="K162" s="81"/>
      <c r="L162" s="98" t="str">
        <f t="shared" si="22"/>
        <v/>
      </c>
      <c r="M162" s="5" t="str">
        <f aca="true" t="shared" si="24" ref="M162:M173">_xlfn.IFERROR(K162*L162,"")</f>
        <v/>
      </c>
      <c r="N162" s="117"/>
    </row>
    <row r="163" spans="3:14" ht="76.5">
      <c r="C163" s="104">
        <v>136</v>
      </c>
      <c r="D163" s="23" t="s">
        <v>18</v>
      </c>
      <c r="E163" s="4" t="s">
        <v>385</v>
      </c>
      <c r="F163" s="4" t="s">
        <v>230</v>
      </c>
      <c r="G163" s="3" t="s">
        <v>231</v>
      </c>
      <c r="H163" s="3">
        <v>1</v>
      </c>
      <c r="I163" s="5">
        <v>1250</v>
      </c>
      <c r="J163" s="80"/>
      <c r="K163" s="81"/>
      <c r="L163" s="98" t="str">
        <f t="shared" si="22"/>
        <v/>
      </c>
      <c r="M163" s="5" t="str">
        <f t="shared" si="24"/>
        <v/>
      </c>
      <c r="N163" s="117"/>
    </row>
    <row r="164" spans="3:18" ht="38.25">
      <c r="C164" s="104">
        <v>137</v>
      </c>
      <c r="D164" s="41" t="s">
        <v>18</v>
      </c>
      <c r="E164" s="9" t="s">
        <v>19</v>
      </c>
      <c r="F164" s="9" t="s">
        <v>226</v>
      </c>
      <c r="G164" s="8" t="s">
        <v>0</v>
      </c>
      <c r="H164" s="3">
        <v>1</v>
      </c>
      <c r="I164" s="5">
        <v>150</v>
      </c>
      <c r="J164" s="80"/>
      <c r="K164" s="81"/>
      <c r="L164" s="98" t="str">
        <f t="shared" si="22"/>
        <v/>
      </c>
      <c r="M164" s="5" t="str">
        <f t="shared" si="24"/>
        <v/>
      </c>
      <c r="N164" s="117"/>
      <c r="R164" s="113"/>
    </row>
    <row r="165" spans="3:14" ht="63.75">
      <c r="C165" s="104">
        <v>138</v>
      </c>
      <c r="D165" s="41" t="s">
        <v>18</v>
      </c>
      <c r="E165" s="9" t="s">
        <v>98</v>
      </c>
      <c r="F165" s="9" t="s">
        <v>226</v>
      </c>
      <c r="G165" s="8" t="s">
        <v>0</v>
      </c>
      <c r="H165" s="3">
        <v>1</v>
      </c>
      <c r="I165" s="5">
        <v>350</v>
      </c>
      <c r="J165" s="80"/>
      <c r="K165" s="81"/>
      <c r="L165" s="98" t="str">
        <f t="shared" si="22"/>
        <v/>
      </c>
      <c r="M165" s="5" t="str">
        <f t="shared" si="24"/>
        <v/>
      </c>
      <c r="N165" s="117"/>
    </row>
    <row r="166" spans="3:14" ht="38.25">
      <c r="C166" s="100">
        <v>139</v>
      </c>
      <c r="D166" s="41" t="s">
        <v>18</v>
      </c>
      <c r="E166" s="9" t="s">
        <v>86</v>
      </c>
      <c r="F166" s="9" t="s">
        <v>226</v>
      </c>
      <c r="G166" s="8" t="s">
        <v>0</v>
      </c>
      <c r="H166" s="3">
        <v>1</v>
      </c>
      <c r="I166" s="5">
        <v>130</v>
      </c>
      <c r="J166" s="80"/>
      <c r="K166" s="81"/>
      <c r="L166" s="98" t="str">
        <f t="shared" si="22"/>
        <v/>
      </c>
      <c r="M166" s="5" t="str">
        <f t="shared" si="24"/>
        <v/>
      </c>
      <c r="N166" s="117"/>
    </row>
    <row r="167" spans="3:14" ht="25.5">
      <c r="C167" s="100">
        <v>140</v>
      </c>
      <c r="D167" s="41" t="s">
        <v>18</v>
      </c>
      <c r="E167" s="9" t="s">
        <v>115</v>
      </c>
      <c r="F167" s="9" t="s">
        <v>226</v>
      </c>
      <c r="G167" s="8" t="s">
        <v>0</v>
      </c>
      <c r="H167" s="3">
        <v>1</v>
      </c>
      <c r="I167" s="5">
        <v>665</v>
      </c>
      <c r="J167" s="80"/>
      <c r="K167" s="81"/>
      <c r="L167" s="98" t="str">
        <f t="shared" si="22"/>
        <v/>
      </c>
      <c r="M167" s="5" t="str">
        <f t="shared" si="24"/>
        <v/>
      </c>
      <c r="N167" s="117"/>
    </row>
    <row r="168" spans="3:14" ht="51">
      <c r="C168" s="100">
        <v>141</v>
      </c>
      <c r="D168" s="41" t="s">
        <v>18</v>
      </c>
      <c r="E168" s="9" t="s">
        <v>23</v>
      </c>
      <c r="F168" s="9" t="s">
        <v>226</v>
      </c>
      <c r="G168" s="8" t="s">
        <v>0</v>
      </c>
      <c r="H168" s="3">
        <v>1</v>
      </c>
      <c r="I168" s="5">
        <v>200</v>
      </c>
      <c r="J168" s="80"/>
      <c r="K168" s="81"/>
      <c r="L168" s="98" t="str">
        <f t="shared" si="22"/>
        <v/>
      </c>
      <c r="M168" s="5" t="str">
        <f t="shared" si="24"/>
        <v/>
      </c>
      <c r="N168" s="117"/>
    </row>
    <row r="169" spans="3:14" ht="51">
      <c r="C169" s="100">
        <v>142</v>
      </c>
      <c r="D169" s="41" t="s">
        <v>18</v>
      </c>
      <c r="E169" s="9" t="s">
        <v>24</v>
      </c>
      <c r="F169" s="9" t="s">
        <v>226</v>
      </c>
      <c r="G169" s="8" t="s">
        <v>0</v>
      </c>
      <c r="H169" s="3">
        <v>1</v>
      </c>
      <c r="I169" s="5">
        <v>240</v>
      </c>
      <c r="J169" s="80"/>
      <c r="K169" s="81"/>
      <c r="L169" s="98" t="str">
        <f t="shared" si="22"/>
        <v/>
      </c>
      <c r="M169" s="5" t="str">
        <f t="shared" si="24"/>
        <v/>
      </c>
      <c r="N169" s="117"/>
    </row>
    <row r="170" spans="3:14" ht="74.25" customHeight="1">
      <c r="C170" s="100">
        <v>143</v>
      </c>
      <c r="D170" s="41" t="s">
        <v>18</v>
      </c>
      <c r="E170" s="9" t="s">
        <v>386</v>
      </c>
      <c r="F170" s="9" t="s">
        <v>226</v>
      </c>
      <c r="G170" s="8" t="s">
        <v>0</v>
      </c>
      <c r="H170" s="3">
        <v>1</v>
      </c>
      <c r="I170" s="5">
        <v>230</v>
      </c>
      <c r="J170" s="80"/>
      <c r="K170" s="81"/>
      <c r="L170" s="98" t="str">
        <f t="shared" si="22"/>
        <v/>
      </c>
      <c r="M170" s="5" t="str">
        <f t="shared" si="24"/>
        <v/>
      </c>
      <c r="N170" s="117"/>
    </row>
    <row r="171" spans="3:14" ht="51">
      <c r="C171" s="100">
        <v>144</v>
      </c>
      <c r="D171" s="23" t="s">
        <v>16</v>
      </c>
      <c r="E171" s="4" t="s">
        <v>96</v>
      </c>
      <c r="F171" s="4" t="s">
        <v>226</v>
      </c>
      <c r="G171" s="3" t="s">
        <v>0</v>
      </c>
      <c r="H171" s="3">
        <v>1</v>
      </c>
      <c r="I171" s="5">
        <v>80</v>
      </c>
      <c r="J171" s="80"/>
      <c r="K171" s="81"/>
      <c r="L171" s="98" t="str">
        <f t="shared" si="22"/>
        <v/>
      </c>
      <c r="M171" s="5" t="str">
        <f t="shared" si="24"/>
        <v/>
      </c>
      <c r="N171" s="117"/>
    </row>
    <row r="172" spans="3:14" ht="25.5">
      <c r="C172" s="100">
        <v>145</v>
      </c>
      <c r="D172" s="23" t="s">
        <v>17</v>
      </c>
      <c r="E172" s="4" t="s">
        <v>116</v>
      </c>
      <c r="F172" s="4" t="s">
        <v>226</v>
      </c>
      <c r="G172" s="3" t="s">
        <v>0</v>
      </c>
      <c r="H172" s="3">
        <v>1</v>
      </c>
      <c r="I172" s="5">
        <v>190</v>
      </c>
      <c r="J172" s="80"/>
      <c r="K172" s="81"/>
      <c r="L172" s="98" t="str">
        <f t="shared" si="22"/>
        <v/>
      </c>
      <c r="M172" s="5" t="str">
        <f t="shared" si="24"/>
        <v/>
      </c>
      <c r="N172" s="117"/>
    </row>
    <row r="173" spans="3:14" ht="51">
      <c r="C173" s="100">
        <v>146</v>
      </c>
      <c r="D173" s="23" t="s">
        <v>17</v>
      </c>
      <c r="E173" s="4" t="s">
        <v>117</v>
      </c>
      <c r="F173" s="4" t="s">
        <v>226</v>
      </c>
      <c r="G173" s="3" t="s">
        <v>0</v>
      </c>
      <c r="H173" s="3">
        <v>1</v>
      </c>
      <c r="I173" s="5">
        <v>140</v>
      </c>
      <c r="J173" s="80"/>
      <c r="K173" s="81"/>
      <c r="L173" s="98" t="str">
        <f t="shared" si="22"/>
        <v/>
      </c>
      <c r="M173" s="5" t="str">
        <f t="shared" si="24"/>
        <v/>
      </c>
      <c r="N173" s="117"/>
    </row>
    <row r="174" spans="3:14" ht="51">
      <c r="C174" s="100">
        <v>147</v>
      </c>
      <c r="D174" s="23" t="s">
        <v>111</v>
      </c>
      <c r="E174" s="4" t="s">
        <v>276</v>
      </c>
      <c r="F174" s="4" t="s">
        <v>226</v>
      </c>
      <c r="G174" s="3" t="s">
        <v>0</v>
      </c>
      <c r="H174" s="3">
        <v>1</v>
      </c>
      <c r="I174" s="5">
        <v>450</v>
      </c>
      <c r="J174" s="80"/>
      <c r="K174" s="81"/>
      <c r="L174" s="98" t="str">
        <f t="shared" si="22"/>
        <v/>
      </c>
      <c r="M174" s="5" t="str">
        <f>_xlfn.IFERROR(K174*L174,"")</f>
        <v/>
      </c>
      <c r="N174" s="117"/>
    </row>
    <row r="175" spans="2:14" ht="15">
      <c r="B175" s="107" t="s">
        <v>163</v>
      </c>
      <c r="C175" s="130" t="s">
        <v>162</v>
      </c>
      <c r="D175" s="131"/>
      <c r="E175" s="132"/>
      <c r="F175" s="90"/>
      <c r="G175" s="63"/>
      <c r="H175" s="16"/>
      <c r="I175" s="71"/>
      <c r="J175" s="72"/>
      <c r="K175" s="71"/>
      <c r="L175" s="51"/>
      <c r="M175" s="71"/>
      <c r="N175" s="118"/>
    </row>
    <row r="176" spans="3:14" ht="25.5">
      <c r="C176" s="104">
        <v>148</v>
      </c>
      <c r="D176" s="23" t="s">
        <v>20</v>
      </c>
      <c r="E176" s="4" t="s">
        <v>101</v>
      </c>
      <c r="F176" s="4" t="s">
        <v>226</v>
      </c>
      <c r="G176" s="3" t="s">
        <v>0</v>
      </c>
      <c r="H176" s="3">
        <v>1</v>
      </c>
      <c r="I176" s="5">
        <v>60</v>
      </c>
      <c r="J176" s="80"/>
      <c r="K176" s="81"/>
      <c r="L176" s="98" t="str">
        <f t="shared" si="22"/>
        <v/>
      </c>
      <c r="M176" s="5" t="str">
        <f>_xlfn.IFERROR(K176*L176,"")</f>
        <v/>
      </c>
      <c r="N176" s="117"/>
    </row>
    <row r="177" spans="3:14" ht="25.5">
      <c r="C177" s="100">
        <v>149</v>
      </c>
      <c r="D177" s="23" t="s">
        <v>27</v>
      </c>
      <c r="E177" s="4" t="s">
        <v>95</v>
      </c>
      <c r="F177" s="4" t="s">
        <v>226</v>
      </c>
      <c r="G177" s="3" t="s">
        <v>0</v>
      </c>
      <c r="H177" s="3">
        <v>1</v>
      </c>
      <c r="I177" s="5">
        <v>30</v>
      </c>
      <c r="J177" s="80"/>
      <c r="K177" s="81"/>
      <c r="L177" s="98" t="str">
        <f t="shared" si="22"/>
        <v/>
      </c>
      <c r="M177" s="5" t="str">
        <f aca="true" t="shared" si="25" ref="M177:M183">_xlfn.IFERROR(K177*L177,"")</f>
        <v/>
      </c>
      <c r="N177" s="117"/>
    </row>
    <row r="178" spans="3:14" ht="102">
      <c r="C178" s="104">
        <v>150</v>
      </c>
      <c r="D178" s="23" t="s">
        <v>27</v>
      </c>
      <c r="E178" s="4" t="s">
        <v>387</v>
      </c>
      <c r="F178" s="4" t="s">
        <v>398</v>
      </c>
      <c r="G178" s="3" t="s">
        <v>12</v>
      </c>
      <c r="H178" s="3">
        <v>1</v>
      </c>
      <c r="I178" s="5">
        <v>35</v>
      </c>
      <c r="J178" s="84"/>
      <c r="K178" s="85"/>
      <c r="L178" s="98" t="str">
        <f t="shared" si="22"/>
        <v/>
      </c>
      <c r="M178" s="5" t="str">
        <f t="shared" si="25"/>
        <v/>
      </c>
      <c r="N178" s="117"/>
    </row>
    <row r="179" spans="3:14" ht="89.25">
      <c r="C179" s="104">
        <v>151</v>
      </c>
      <c r="D179" s="23" t="s">
        <v>27</v>
      </c>
      <c r="E179" s="4" t="s">
        <v>388</v>
      </c>
      <c r="F179" s="4" t="s">
        <v>226</v>
      </c>
      <c r="G179" s="3" t="s">
        <v>0</v>
      </c>
      <c r="H179" s="3">
        <v>1</v>
      </c>
      <c r="I179" s="5">
        <v>45</v>
      </c>
      <c r="J179" s="80"/>
      <c r="K179" s="81"/>
      <c r="L179" s="98" t="str">
        <f t="shared" si="22"/>
        <v/>
      </c>
      <c r="M179" s="5" t="str">
        <f t="shared" si="25"/>
        <v/>
      </c>
      <c r="N179" s="117"/>
    </row>
    <row r="180" spans="3:14" ht="25.5">
      <c r="C180" s="100">
        <v>152</v>
      </c>
      <c r="D180" s="23" t="s">
        <v>28</v>
      </c>
      <c r="E180" s="4" t="s">
        <v>29</v>
      </c>
      <c r="F180" s="4" t="s">
        <v>226</v>
      </c>
      <c r="G180" s="3" t="s">
        <v>0</v>
      </c>
      <c r="H180" s="3">
        <v>1</v>
      </c>
      <c r="I180" s="5">
        <v>40</v>
      </c>
      <c r="J180" s="80"/>
      <c r="K180" s="81"/>
      <c r="L180" s="98" t="str">
        <f t="shared" si="22"/>
        <v/>
      </c>
      <c r="M180" s="5" t="str">
        <f t="shared" si="25"/>
        <v/>
      </c>
      <c r="N180" s="117"/>
    </row>
    <row r="181" spans="3:14" ht="15">
      <c r="C181" s="100">
        <v>153</v>
      </c>
      <c r="D181" s="23" t="s">
        <v>28</v>
      </c>
      <c r="E181" s="4" t="s">
        <v>80</v>
      </c>
      <c r="F181" s="4" t="s">
        <v>230</v>
      </c>
      <c r="G181" s="3" t="s">
        <v>231</v>
      </c>
      <c r="H181" s="3">
        <v>1</v>
      </c>
      <c r="I181" s="5">
        <v>80</v>
      </c>
      <c r="J181" s="80"/>
      <c r="K181" s="81"/>
      <c r="L181" s="98" t="str">
        <f t="shared" si="22"/>
        <v/>
      </c>
      <c r="M181" s="5" t="str">
        <f t="shared" si="25"/>
        <v/>
      </c>
      <c r="N181" s="117"/>
    </row>
    <row r="182" spans="3:14" ht="38.25">
      <c r="C182" s="100">
        <v>154</v>
      </c>
      <c r="D182" s="24" t="s">
        <v>77</v>
      </c>
      <c r="E182" s="4" t="s">
        <v>78</v>
      </c>
      <c r="F182" s="4" t="s">
        <v>226</v>
      </c>
      <c r="G182" s="3" t="s">
        <v>0</v>
      </c>
      <c r="H182" s="3">
        <v>1</v>
      </c>
      <c r="I182" s="5">
        <v>100</v>
      </c>
      <c r="J182" s="80"/>
      <c r="K182" s="81"/>
      <c r="L182" s="98" t="str">
        <f t="shared" si="22"/>
        <v/>
      </c>
      <c r="M182" s="5" t="str">
        <f t="shared" si="25"/>
        <v/>
      </c>
      <c r="N182" s="117"/>
    </row>
    <row r="183" spans="3:14" ht="63.75">
      <c r="C183" s="100">
        <v>155</v>
      </c>
      <c r="D183" s="24" t="s">
        <v>69</v>
      </c>
      <c r="E183" s="4" t="s">
        <v>397</v>
      </c>
      <c r="F183" s="4" t="s">
        <v>226</v>
      </c>
      <c r="G183" s="3" t="s">
        <v>0</v>
      </c>
      <c r="H183" s="3">
        <v>1</v>
      </c>
      <c r="I183" s="5">
        <v>560</v>
      </c>
      <c r="J183" s="80"/>
      <c r="K183" s="81"/>
      <c r="L183" s="98" t="str">
        <f t="shared" si="22"/>
        <v/>
      </c>
      <c r="M183" s="5" t="str">
        <f t="shared" si="25"/>
        <v/>
      </c>
      <c r="N183" s="117"/>
    </row>
    <row r="184" spans="3:14" ht="89.25">
      <c r="C184" s="104">
        <v>156</v>
      </c>
      <c r="D184" s="24" t="s">
        <v>69</v>
      </c>
      <c r="E184" s="4" t="s">
        <v>389</v>
      </c>
      <c r="F184" s="4" t="s">
        <v>226</v>
      </c>
      <c r="G184" s="3" t="s">
        <v>0</v>
      </c>
      <c r="H184" s="3">
        <v>1</v>
      </c>
      <c r="I184" s="5">
        <v>670</v>
      </c>
      <c r="J184" s="80"/>
      <c r="K184" s="81"/>
      <c r="L184" s="98" t="str">
        <f t="shared" si="22"/>
        <v/>
      </c>
      <c r="M184" s="5" t="str">
        <f>_xlfn.IFERROR(K184*L184,"")</f>
        <v/>
      </c>
      <c r="N184" s="117"/>
    </row>
    <row r="185" spans="2:14" ht="15">
      <c r="B185" s="107" t="s">
        <v>165</v>
      </c>
      <c r="C185" s="130" t="s">
        <v>164</v>
      </c>
      <c r="D185" s="131"/>
      <c r="E185" s="132"/>
      <c r="F185" s="90"/>
      <c r="G185" s="63"/>
      <c r="H185" s="16"/>
      <c r="I185" s="71"/>
      <c r="J185" s="72"/>
      <c r="K185" s="71"/>
      <c r="L185" s="51"/>
      <c r="M185" s="71"/>
      <c r="N185" s="118"/>
    </row>
    <row r="186" spans="3:14" ht="51">
      <c r="C186" s="100">
        <v>157</v>
      </c>
      <c r="D186" s="24" t="s">
        <v>81</v>
      </c>
      <c r="E186" s="4" t="s">
        <v>82</v>
      </c>
      <c r="F186" s="4" t="s">
        <v>226</v>
      </c>
      <c r="G186" s="3" t="s">
        <v>0</v>
      </c>
      <c r="H186" s="3">
        <v>1</v>
      </c>
      <c r="I186" s="5">
        <v>65</v>
      </c>
      <c r="J186" s="80"/>
      <c r="K186" s="81"/>
      <c r="L186" s="98" t="str">
        <f t="shared" si="22"/>
        <v/>
      </c>
      <c r="M186" s="5" t="str">
        <f>_xlfn.IFERROR(K186*L186,"")</f>
        <v/>
      </c>
      <c r="N186" s="117"/>
    </row>
    <row r="187" spans="3:14" ht="25.5">
      <c r="C187" s="100">
        <v>158</v>
      </c>
      <c r="D187" s="24" t="s">
        <v>106</v>
      </c>
      <c r="E187" s="4" t="s">
        <v>107</v>
      </c>
      <c r="F187" s="4" t="s">
        <v>226</v>
      </c>
      <c r="G187" s="3" t="s">
        <v>0</v>
      </c>
      <c r="H187" s="3">
        <v>1</v>
      </c>
      <c r="I187" s="5">
        <v>90</v>
      </c>
      <c r="J187" s="80"/>
      <c r="K187" s="81"/>
      <c r="L187" s="98" t="str">
        <f t="shared" si="22"/>
        <v/>
      </c>
      <c r="M187" s="5" t="str">
        <f aca="true" t="shared" si="26" ref="M187:M190">_xlfn.IFERROR(K187*L187,"")</f>
        <v/>
      </c>
      <c r="N187" s="117"/>
    </row>
    <row r="188" spans="3:14" ht="38.25">
      <c r="C188" s="100">
        <v>159</v>
      </c>
      <c r="D188" s="24" t="s">
        <v>106</v>
      </c>
      <c r="E188" s="4" t="s">
        <v>108</v>
      </c>
      <c r="F188" s="4" t="s">
        <v>226</v>
      </c>
      <c r="G188" s="3" t="s">
        <v>0</v>
      </c>
      <c r="H188" s="3">
        <v>1</v>
      </c>
      <c r="I188" s="5">
        <v>140</v>
      </c>
      <c r="J188" s="80"/>
      <c r="K188" s="81"/>
      <c r="L188" s="98" t="str">
        <f t="shared" si="22"/>
        <v/>
      </c>
      <c r="M188" s="5" t="str">
        <f t="shared" si="26"/>
        <v/>
      </c>
      <c r="N188" s="117"/>
    </row>
    <row r="189" spans="3:14" ht="51">
      <c r="C189" s="104">
        <v>160</v>
      </c>
      <c r="D189" s="24" t="s">
        <v>84</v>
      </c>
      <c r="E189" s="4" t="s">
        <v>390</v>
      </c>
      <c r="F189" s="4" t="s">
        <v>226</v>
      </c>
      <c r="G189" s="3" t="s">
        <v>0</v>
      </c>
      <c r="H189" s="3">
        <v>1</v>
      </c>
      <c r="I189" s="5">
        <v>500</v>
      </c>
      <c r="J189" s="80"/>
      <c r="K189" s="81"/>
      <c r="L189" s="98" t="str">
        <f t="shared" si="22"/>
        <v/>
      </c>
      <c r="M189" s="5" t="str">
        <f t="shared" si="26"/>
        <v/>
      </c>
      <c r="N189" s="117"/>
    </row>
    <row r="190" spans="3:14" ht="38.25">
      <c r="C190" s="100">
        <v>161</v>
      </c>
      <c r="D190" s="24" t="s">
        <v>48</v>
      </c>
      <c r="E190" s="9" t="s">
        <v>92</v>
      </c>
      <c r="F190" s="9" t="s">
        <v>236</v>
      </c>
      <c r="G190" s="8" t="s">
        <v>0</v>
      </c>
      <c r="H190" s="3">
        <v>1</v>
      </c>
      <c r="I190" s="5">
        <v>85</v>
      </c>
      <c r="J190" s="80"/>
      <c r="K190" s="81"/>
      <c r="L190" s="98" t="str">
        <f t="shared" si="22"/>
        <v/>
      </c>
      <c r="M190" s="5" t="str">
        <f t="shared" si="26"/>
        <v/>
      </c>
      <c r="N190" s="117"/>
    </row>
    <row r="191" spans="3:14" ht="25.5">
      <c r="C191" s="101">
        <v>162</v>
      </c>
      <c r="D191" s="46" t="s">
        <v>48</v>
      </c>
      <c r="E191" s="37" t="s">
        <v>49</v>
      </c>
      <c r="F191" s="37" t="s">
        <v>236</v>
      </c>
      <c r="G191" s="59" t="s">
        <v>0</v>
      </c>
      <c r="H191" s="21">
        <v>1</v>
      </c>
      <c r="I191" s="22">
        <v>120</v>
      </c>
      <c r="J191" s="86"/>
      <c r="K191" s="87"/>
      <c r="L191" s="98" t="str">
        <f t="shared" si="22"/>
        <v/>
      </c>
      <c r="M191" s="5" t="str">
        <f>_xlfn.IFERROR(K191*L191,"")</f>
        <v/>
      </c>
      <c r="N191" s="122"/>
    </row>
    <row r="192" spans="1:14" ht="15">
      <c r="A192" s="36" t="s">
        <v>167</v>
      </c>
      <c r="B192" s="134" t="s">
        <v>166</v>
      </c>
      <c r="C192" s="134"/>
      <c r="D192" s="134"/>
      <c r="E192" s="134"/>
      <c r="F192" s="92"/>
      <c r="G192" s="61"/>
      <c r="H192" s="16"/>
      <c r="I192" s="71"/>
      <c r="J192" s="72"/>
      <c r="K192" s="71"/>
      <c r="L192" s="71"/>
      <c r="M192" s="71"/>
      <c r="N192" s="118"/>
    </row>
    <row r="193" spans="2:14" ht="15">
      <c r="B193" s="107" t="s">
        <v>169</v>
      </c>
      <c r="C193" s="130" t="s">
        <v>168</v>
      </c>
      <c r="D193" s="131"/>
      <c r="E193" s="132"/>
      <c r="F193" s="97"/>
      <c r="G193" s="66"/>
      <c r="H193" s="76"/>
      <c r="I193" s="76"/>
      <c r="J193" s="77"/>
      <c r="K193" s="78"/>
      <c r="L193" s="71"/>
      <c r="M193" s="76"/>
      <c r="N193" s="123"/>
    </row>
    <row r="194" spans="3:14" ht="25.5">
      <c r="C194" s="100">
        <v>163</v>
      </c>
      <c r="D194" s="2" t="s">
        <v>53</v>
      </c>
      <c r="E194" s="1" t="s">
        <v>112</v>
      </c>
      <c r="F194" s="1" t="s">
        <v>237</v>
      </c>
      <c r="G194" s="8" t="s">
        <v>0</v>
      </c>
      <c r="H194" s="3">
        <v>50</v>
      </c>
      <c r="I194" s="5">
        <v>20</v>
      </c>
      <c r="J194" s="80"/>
      <c r="K194" s="81"/>
      <c r="L194" s="98" t="str">
        <f t="shared" si="22"/>
        <v/>
      </c>
      <c r="M194" s="5" t="str">
        <f>_xlfn.IFERROR(K194*L194,"")</f>
        <v/>
      </c>
      <c r="N194" s="117"/>
    </row>
    <row r="195" spans="1:14" ht="83.25" customHeight="1">
      <c r="A195" s="113"/>
      <c r="C195" s="100">
        <v>164</v>
      </c>
      <c r="D195" s="41" t="s">
        <v>2</v>
      </c>
      <c r="E195" s="9" t="s">
        <v>296</v>
      </c>
      <c r="F195" s="4" t="s">
        <v>252</v>
      </c>
      <c r="G195" s="3" t="s">
        <v>0</v>
      </c>
      <c r="H195" s="3">
        <v>10</v>
      </c>
      <c r="I195" s="5">
        <v>75</v>
      </c>
      <c r="J195" s="80"/>
      <c r="K195" s="81"/>
      <c r="L195" s="98" t="str">
        <f t="shared" si="22"/>
        <v/>
      </c>
      <c r="M195" s="5" t="str">
        <f aca="true" t="shared" si="27" ref="M195:M204">_xlfn.IFERROR(K195*L195,"")</f>
        <v/>
      </c>
      <c r="N195" s="117"/>
    </row>
    <row r="196" spans="1:14" ht="104.25" customHeight="1">
      <c r="A196" s="113"/>
      <c r="C196" s="100">
        <v>165</v>
      </c>
      <c r="D196" s="41" t="s">
        <v>2</v>
      </c>
      <c r="E196" s="4" t="s">
        <v>293</v>
      </c>
      <c r="F196" s="4" t="s">
        <v>278</v>
      </c>
      <c r="G196" s="3" t="s">
        <v>0</v>
      </c>
      <c r="H196" s="3">
        <v>10</v>
      </c>
      <c r="I196" s="5">
        <v>57</v>
      </c>
      <c r="J196" s="80"/>
      <c r="K196" s="81"/>
      <c r="L196" s="98" t="str">
        <f t="shared" si="22"/>
        <v/>
      </c>
      <c r="M196" s="5" t="str">
        <f t="shared" si="27"/>
        <v/>
      </c>
      <c r="N196" s="117"/>
    </row>
    <row r="197" spans="3:14" ht="102">
      <c r="C197" s="100">
        <v>166</v>
      </c>
      <c r="D197" s="24" t="s">
        <v>2</v>
      </c>
      <c r="E197" s="4" t="s">
        <v>279</v>
      </c>
      <c r="F197" s="4" t="s">
        <v>277</v>
      </c>
      <c r="G197" s="3" t="s">
        <v>0</v>
      </c>
      <c r="H197" s="8">
        <v>50</v>
      </c>
      <c r="I197" s="10">
        <v>20</v>
      </c>
      <c r="J197" s="84"/>
      <c r="K197" s="85"/>
      <c r="L197" s="98" t="str">
        <f t="shared" si="22"/>
        <v/>
      </c>
      <c r="M197" s="5" t="str">
        <f t="shared" si="27"/>
        <v/>
      </c>
      <c r="N197" s="117"/>
    </row>
    <row r="198" spans="3:14" ht="76.5">
      <c r="C198" s="100">
        <v>167</v>
      </c>
      <c r="D198" s="24" t="s">
        <v>2</v>
      </c>
      <c r="E198" s="1" t="s">
        <v>102</v>
      </c>
      <c r="F198" s="4" t="s">
        <v>253</v>
      </c>
      <c r="G198" s="8" t="s">
        <v>0</v>
      </c>
      <c r="H198" s="3">
        <v>50</v>
      </c>
      <c r="I198" s="5">
        <v>20</v>
      </c>
      <c r="J198" s="80"/>
      <c r="K198" s="81"/>
      <c r="L198" s="98" t="str">
        <f t="shared" si="22"/>
        <v/>
      </c>
      <c r="M198" s="5" t="str">
        <f t="shared" si="27"/>
        <v/>
      </c>
      <c r="N198" s="117"/>
    </row>
    <row r="199" spans="1:14" ht="88.5" customHeight="1">
      <c r="A199" s="113"/>
      <c r="C199" s="100">
        <v>168</v>
      </c>
      <c r="D199" s="41" t="s">
        <v>2</v>
      </c>
      <c r="E199" s="9" t="s">
        <v>239</v>
      </c>
      <c r="F199" s="4" t="s">
        <v>252</v>
      </c>
      <c r="G199" s="8" t="s">
        <v>0</v>
      </c>
      <c r="H199" s="3">
        <v>10</v>
      </c>
      <c r="I199" s="5">
        <v>20</v>
      </c>
      <c r="J199" s="80"/>
      <c r="K199" s="81"/>
      <c r="L199" s="98" t="str">
        <f t="shared" si="22"/>
        <v/>
      </c>
      <c r="M199" s="5" t="str">
        <f t="shared" si="27"/>
        <v/>
      </c>
      <c r="N199" s="117"/>
    </row>
    <row r="200" spans="3:14" ht="89.25">
      <c r="C200" s="100">
        <v>169</v>
      </c>
      <c r="D200" s="23" t="s">
        <v>2</v>
      </c>
      <c r="E200" s="4" t="s">
        <v>87</v>
      </c>
      <c r="F200" s="4" t="s">
        <v>238</v>
      </c>
      <c r="G200" s="3" t="s">
        <v>0</v>
      </c>
      <c r="H200" s="3">
        <v>25</v>
      </c>
      <c r="I200" s="5">
        <v>140</v>
      </c>
      <c r="J200" s="80"/>
      <c r="K200" s="81"/>
      <c r="L200" s="98" t="str">
        <f t="shared" si="22"/>
        <v/>
      </c>
      <c r="M200" s="5" t="str">
        <f t="shared" si="27"/>
        <v/>
      </c>
      <c r="N200" s="117"/>
    </row>
    <row r="201" spans="3:14" ht="102">
      <c r="C201" s="100">
        <v>170</v>
      </c>
      <c r="D201" s="23" t="s">
        <v>2</v>
      </c>
      <c r="E201" s="4" t="s">
        <v>97</v>
      </c>
      <c r="F201" s="4" t="s">
        <v>252</v>
      </c>
      <c r="G201" s="3" t="s">
        <v>0</v>
      </c>
      <c r="H201" s="3">
        <v>10</v>
      </c>
      <c r="I201" s="5">
        <v>75</v>
      </c>
      <c r="J201" s="80"/>
      <c r="K201" s="81"/>
      <c r="L201" s="98" t="str">
        <f t="shared" si="22"/>
        <v/>
      </c>
      <c r="M201" s="5" t="str">
        <f t="shared" si="27"/>
        <v/>
      </c>
      <c r="N201" s="117"/>
    </row>
    <row r="202" spans="1:14" ht="84.75" customHeight="1">
      <c r="A202" s="113"/>
      <c r="C202" s="100">
        <v>171</v>
      </c>
      <c r="D202" s="24" t="s">
        <v>2</v>
      </c>
      <c r="E202" s="1" t="s">
        <v>102</v>
      </c>
      <c r="F202" s="4" t="s">
        <v>253</v>
      </c>
      <c r="G202" s="8" t="s">
        <v>0</v>
      </c>
      <c r="H202" s="3">
        <v>50</v>
      </c>
      <c r="I202" s="5">
        <v>20</v>
      </c>
      <c r="J202" s="80"/>
      <c r="K202" s="81"/>
      <c r="L202" s="98" t="str">
        <f t="shared" si="22"/>
        <v/>
      </c>
      <c r="M202" s="5" t="str">
        <f t="shared" si="27"/>
        <v/>
      </c>
      <c r="N202" s="117"/>
    </row>
    <row r="203" spans="3:14" ht="89.25">
      <c r="C203" s="100">
        <v>172</v>
      </c>
      <c r="D203" s="23" t="s">
        <v>2</v>
      </c>
      <c r="E203" s="9" t="s">
        <v>239</v>
      </c>
      <c r="F203" s="4" t="s">
        <v>252</v>
      </c>
      <c r="G203" s="8" t="s">
        <v>0</v>
      </c>
      <c r="H203" s="3">
        <v>10</v>
      </c>
      <c r="I203" s="5">
        <v>20</v>
      </c>
      <c r="J203" s="80"/>
      <c r="K203" s="81"/>
      <c r="L203" s="98" t="str">
        <f t="shared" si="22"/>
        <v/>
      </c>
      <c r="M203" s="5" t="str">
        <f t="shared" si="27"/>
        <v/>
      </c>
      <c r="N203" s="117"/>
    </row>
    <row r="204" spans="3:14" ht="89.25">
      <c r="C204" s="100">
        <v>173</v>
      </c>
      <c r="D204" s="24" t="s">
        <v>2</v>
      </c>
      <c r="E204" s="1" t="s">
        <v>240</v>
      </c>
      <c r="F204" s="4" t="s">
        <v>252</v>
      </c>
      <c r="G204" s="8" t="s">
        <v>0</v>
      </c>
      <c r="H204" s="3">
        <v>10</v>
      </c>
      <c r="I204" s="5">
        <v>20</v>
      </c>
      <c r="J204" s="80"/>
      <c r="K204" s="81"/>
      <c r="L204" s="98" t="str">
        <f t="shared" si="22"/>
        <v/>
      </c>
      <c r="M204" s="5" t="str">
        <f t="shared" si="27"/>
        <v/>
      </c>
      <c r="N204" s="117"/>
    </row>
    <row r="205" spans="1:14" ht="67.5" customHeight="1">
      <c r="A205" s="113"/>
      <c r="C205" s="100">
        <v>174</v>
      </c>
      <c r="D205" s="24" t="s">
        <v>100</v>
      </c>
      <c r="E205" s="1" t="s">
        <v>294</v>
      </c>
      <c r="F205" s="9" t="s">
        <v>226</v>
      </c>
      <c r="G205" s="8" t="s">
        <v>0</v>
      </c>
      <c r="H205" s="8">
        <v>1</v>
      </c>
      <c r="I205" s="10">
        <v>14</v>
      </c>
      <c r="J205" s="80"/>
      <c r="K205" s="81"/>
      <c r="L205" s="98" t="str">
        <f t="shared" si="22"/>
        <v/>
      </c>
      <c r="M205" s="5" t="str">
        <f>_xlfn.IFERROR(K205*L205,"")</f>
        <v/>
      </c>
      <c r="N205" s="117"/>
    </row>
    <row r="206" spans="2:14" ht="15">
      <c r="B206" s="107" t="s">
        <v>171</v>
      </c>
      <c r="C206" s="133" t="s">
        <v>170</v>
      </c>
      <c r="D206" s="133"/>
      <c r="E206" s="133"/>
      <c r="F206" s="91"/>
      <c r="G206" s="53"/>
      <c r="H206" s="16"/>
      <c r="I206" s="71"/>
      <c r="J206" s="72"/>
      <c r="K206" s="71"/>
      <c r="L206" s="51"/>
      <c r="M206" s="71"/>
      <c r="N206" s="118"/>
    </row>
    <row r="207" spans="3:14" ht="76.5">
      <c r="C207" s="103">
        <v>175</v>
      </c>
      <c r="D207" s="47" t="s">
        <v>45</v>
      </c>
      <c r="E207" s="30" t="s">
        <v>391</v>
      </c>
      <c r="F207" s="30" t="s">
        <v>227</v>
      </c>
      <c r="G207" s="60" t="s">
        <v>0</v>
      </c>
      <c r="H207" s="26">
        <v>100</v>
      </c>
      <c r="I207" s="27">
        <v>110</v>
      </c>
      <c r="J207" s="82"/>
      <c r="K207" s="83"/>
      <c r="L207" s="98" t="str">
        <f t="shared" si="22"/>
        <v/>
      </c>
      <c r="M207" s="27" t="str">
        <f>_xlfn.IFERROR(K207*L207,"")</f>
        <v/>
      </c>
      <c r="N207" s="120"/>
    </row>
    <row r="208" spans="3:14" ht="76.5">
      <c r="C208" s="100">
        <v>176</v>
      </c>
      <c r="D208" s="41" t="s">
        <v>45</v>
      </c>
      <c r="E208" s="9" t="s">
        <v>392</v>
      </c>
      <c r="F208" s="30" t="s">
        <v>227</v>
      </c>
      <c r="G208" s="60" t="s">
        <v>0</v>
      </c>
      <c r="H208" s="26">
        <v>100</v>
      </c>
      <c r="I208" s="5">
        <v>110</v>
      </c>
      <c r="J208" s="80"/>
      <c r="K208" s="81"/>
      <c r="L208" s="98" t="str">
        <f t="shared" si="22"/>
        <v/>
      </c>
      <c r="M208" s="27" t="str">
        <f aca="true" t="shared" si="28" ref="M208:M215">_xlfn.IFERROR(K208*L208,"")</f>
        <v/>
      </c>
      <c r="N208" s="117"/>
    </row>
    <row r="209" spans="3:14" ht="76.5">
      <c r="C209" s="100">
        <v>177</v>
      </c>
      <c r="D209" s="41" t="s">
        <v>45</v>
      </c>
      <c r="E209" s="9" t="s">
        <v>393</v>
      </c>
      <c r="F209" s="30" t="s">
        <v>227</v>
      </c>
      <c r="G209" s="60" t="s">
        <v>0</v>
      </c>
      <c r="H209" s="26">
        <v>100</v>
      </c>
      <c r="I209" s="5">
        <v>110</v>
      </c>
      <c r="J209" s="80"/>
      <c r="K209" s="81"/>
      <c r="L209" s="98" t="str">
        <f t="shared" si="22"/>
        <v/>
      </c>
      <c r="M209" s="27" t="str">
        <f t="shared" si="28"/>
        <v/>
      </c>
      <c r="N209" s="117"/>
    </row>
    <row r="210" spans="3:14" ht="76.5">
      <c r="C210" s="100">
        <v>178</v>
      </c>
      <c r="D210" s="41" t="s">
        <v>45</v>
      </c>
      <c r="E210" s="9" t="s">
        <v>394</v>
      </c>
      <c r="F210" s="30" t="s">
        <v>227</v>
      </c>
      <c r="G210" s="60" t="s">
        <v>0</v>
      </c>
      <c r="H210" s="26">
        <v>100</v>
      </c>
      <c r="I210" s="5">
        <v>110</v>
      </c>
      <c r="J210" s="80"/>
      <c r="K210" s="81"/>
      <c r="L210" s="98" t="str">
        <f t="shared" si="22"/>
        <v/>
      </c>
      <c r="M210" s="27" t="str">
        <f t="shared" si="28"/>
        <v/>
      </c>
      <c r="N210" s="117"/>
    </row>
    <row r="211" spans="1:14" ht="53.25" customHeight="1">
      <c r="A211" s="113"/>
      <c r="C211" s="100">
        <v>179</v>
      </c>
      <c r="D211" s="41" t="s">
        <v>45</v>
      </c>
      <c r="E211" s="1" t="s">
        <v>297</v>
      </c>
      <c r="F211" s="30" t="s">
        <v>295</v>
      </c>
      <c r="G211" s="60" t="s">
        <v>0</v>
      </c>
      <c r="H211" s="60">
        <v>1</v>
      </c>
      <c r="I211" s="5">
        <v>16</v>
      </c>
      <c r="J211" s="80"/>
      <c r="K211" s="81"/>
      <c r="L211" s="98" t="str">
        <f t="shared" si="22"/>
        <v/>
      </c>
      <c r="M211" s="27" t="str">
        <f t="shared" si="28"/>
        <v/>
      </c>
      <c r="N211" s="117"/>
    </row>
    <row r="212" spans="1:14" ht="51" customHeight="1">
      <c r="A212" s="113"/>
      <c r="C212" s="100">
        <v>180</v>
      </c>
      <c r="D212" s="41" t="s">
        <v>45</v>
      </c>
      <c r="E212" s="1" t="s">
        <v>298</v>
      </c>
      <c r="F212" s="30" t="s">
        <v>295</v>
      </c>
      <c r="G212" s="60" t="s">
        <v>0</v>
      </c>
      <c r="H212" s="60">
        <v>1</v>
      </c>
      <c r="I212" s="5">
        <v>16</v>
      </c>
      <c r="J212" s="80"/>
      <c r="K212" s="81"/>
      <c r="L212" s="98" t="str">
        <f t="shared" si="22"/>
        <v/>
      </c>
      <c r="M212" s="27" t="str">
        <f t="shared" si="28"/>
        <v/>
      </c>
      <c r="N212" s="117"/>
    </row>
    <row r="213" spans="1:14" ht="54.75" customHeight="1">
      <c r="A213" s="113"/>
      <c r="C213" s="100">
        <v>181</v>
      </c>
      <c r="D213" s="41" t="s">
        <v>45</v>
      </c>
      <c r="E213" s="1" t="s">
        <v>299</v>
      </c>
      <c r="F213" s="30" t="s">
        <v>295</v>
      </c>
      <c r="G213" s="60" t="s">
        <v>0</v>
      </c>
      <c r="H213" s="60">
        <v>1</v>
      </c>
      <c r="I213" s="5">
        <v>16</v>
      </c>
      <c r="J213" s="80"/>
      <c r="K213" s="81"/>
      <c r="L213" s="98" t="str">
        <f aca="true" t="shared" si="29" ref="L213">_xlfn.IFERROR(H213/J213,"")</f>
        <v/>
      </c>
      <c r="M213" s="27" t="str">
        <f t="shared" si="28"/>
        <v/>
      </c>
      <c r="N213" s="117"/>
    </row>
    <row r="214" spans="1:14" ht="55.5" customHeight="1">
      <c r="A214" s="113"/>
      <c r="C214" s="100">
        <v>182</v>
      </c>
      <c r="D214" s="41" t="s">
        <v>45</v>
      </c>
      <c r="E214" s="1" t="s">
        <v>300</v>
      </c>
      <c r="F214" s="30" t="s">
        <v>295</v>
      </c>
      <c r="G214" s="60" t="s">
        <v>0</v>
      </c>
      <c r="H214" s="60">
        <v>1</v>
      </c>
      <c r="I214" s="5">
        <v>16</v>
      </c>
      <c r="J214" s="80"/>
      <c r="K214" s="81"/>
      <c r="L214" s="98" t="str">
        <f aca="true" t="shared" si="30" ref="L214">_xlfn.IFERROR(H214/J214,"")</f>
        <v/>
      </c>
      <c r="M214" s="27" t="str">
        <f t="shared" si="28"/>
        <v/>
      </c>
      <c r="N214" s="117"/>
    </row>
    <row r="215" spans="3:14" ht="51.75" thickBot="1">
      <c r="C215" s="106">
        <v>183</v>
      </c>
      <c r="D215" s="39" t="s">
        <v>31</v>
      </c>
      <c r="E215" s="17" t="s">
        <v>280</v>
      </c>
      <c r="F215" s="108" t="s">
        <v>237</v>
      </c>
      <c r="G215" s="109" t="s">
        <v>0</v>
      </c>
      <c r="H215" s="18">
        <v>100</v>
      </c>
      <c r="I215" s="19">
        <v>270</v>
      </c>
      <c r="J215" s="88"/>
      <c r="K215" s="89"/>
      <c r="L215" s="99" t="str">
        <f>_xlfn.IFERROR(H215/J215,"")</f>
        <v/>
      </c>
      <c r="M215" s="19" t="str">
        <f t="shared" si="28"/>
        <v/>
      </c>
      <c r="N215" s="124"/>
    </row>
    <row r="216" ht="15.75" thickTop="1"/>
    <row r="218" ht="15"/>
    <row r="233" ht="15"/>
    <row r="245" spans="11:13" ht="15.75" thickBot="1">
      <c r="K245" s="128"/>
      <c r="L245" s="128"/>
      <c r="M245" s="128"/>
    </row>
    <row r="246" spans="11:13" ht="15.75">
      <c r="K246" s="129" t="s">
        <v>401</v>
      </c>
      <c r="L246" s="129"/>
      <c r="M246" s="129"/>
    </row>
  </sheetData>
  <mergeCells count="27">
    <mergeCell ref="T31:V31"/>
    <mergeCell ref="B118:E118"/>
    <mergeCell ref="B8:E8"/>
    <mergeCell ref="C9:E9"/>
    <mergeCell ref="C15:E15"/>
    <mergeCell ref="C21:E21"/>
    <mergeCell ref="C73:E73"/>
    <mergeCell ref="B84:E84"/>
    <mergeCell ref="C85:E85"/>
    <mergeCell ref="C91:E91"/>
    <mergeCell ref="C107:E107"/>
    <mergeCell ref="K246:M246"/>
    <mergeCell ref="C38:E38"/>
    <mergeCell ref="C193:E193"/>
    <mergeCell ref="C206:E206"/>
    <mergeCell ref="C130:E130"/>
    <mergeCell ref="C148:E148"/>
    <mergeCell ref="C160:E160"/>
    <mergeCell ref="C175:E175"/>
    <mergeCell ref="C185:E185"/>
    <mergeCell ref="B192:E192"/>
    <mergeCell ref="B129:E129"/>
    <mergeCell ref="C44:E44"/>
    <mergeCell ref="C55:E55"/>
    <mergeCell ref="C59:E59"/>
    <mergeCell ref="C63:E63"/>
    <mergeCell ref="C68:E6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943D3-2D8C-4CEC-8FFE-183BAE15CB54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Viktorie Dašková</cp:lastModifiedBy>
  <cp:lastPrinted>2019-07-04T08:54:03Z</cp:lastPrinted>
  <dcterms:created xsi:type="dcterms:W3CDTF">2018-05-21T11:46:33Z</dcterms:created>
  <dcterms:modified xsi:type="dcterms:W3CDTF">2023-03-16T09:46:06Z</dcterms:modified>
  <cp:category/>
  <cp:version/>
  <cp:contentType/>
  <cp:contentStatus/>
</cp:coreProperties>
</file>