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004_Spotřební laboratorní materiál 01_2023 (RAMSES)\ZD\"/>
    </mc:Choice>
  </mc:AlternateContent>
  <xr:revisionPtr revIDLastSave="0" documentId="8_{DFC36945-8AFB-4CE1-B71A-A41E05EEB762}" xr6:coauthVersionLast="36" xr6:coauthVersionMax="36" xr10:uidLastSave="{00000000-0000-0000-0000-000000000000}"/>
  <bookViews>
    <workbookView xWindow="0" yWindow="0" windowWidth="28800" windowHeight="10455" xr2:uid="{00000000-000D-0000-FFFF-FFFF00000000}"/>
  </bookViews>
  <sheets>
    <sheet name="Laboratorní materiál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3" i="4" l="1"/>
  <c r="F262" i="4"/>
  <c r="F111" i="4"/>
  <c r="F96" i="4"/>
  <c r="F87" i="4"/>
  <c r="F69" i="4"/>
  <c r="F44" i="4"/>
  <c r="F264" i="4" l="1"/>
  <c r="C262" i="4" l="1"/>
  <c r="C111" i="4"/>
  <c r="C96" i="4"/>
  <c r="C87" i="4"/>
  <c r="C69" i="4"/>
  <c r="C44" i="4"/>
  <c r="F72" i="4" l="1"/>
  <c r="C72" i="4" l="1"/>
  <c r="C263" i="4" s="1"/>
</calcChain>
</file>

<file path=xl/sharedStrings.xml><?xml version="1.0" encoding="utf-8"?>
<sst xmlns="http://schemas.openxmlformats.org/spreadsheetml/2006/main" count="402" uniqueCount="201">
  <si>
    <t>laboratorní materiál</t>
  </si>
  <si>
    <t>Položka</t>
  </si>
  <si>
    <t>Popis položky</t>
  </si>
  <si>
    <t>Požadované technické a funkční vlastnosti, hodnota, množství</t>
  </si>
  <si>
    <t>číslo objednávky     ÚJF</t>
  </si>
  <si>
    <t>Parametry nabízeného zboží</t>
  </si>
  <si>
    <t>Nabídková cena dodavatele</t>
  </si>
  <si>
    <t>Kádinka nízká</t>
  </si>
  <si>
    <t>materiál borosilikátové sklo 3.3, s výlevkou, chemická odolnost, teplotní odolnost, autoklávovatelná, vyznačená stupnice, ploška pro popis, 2000ml, výška cca 185mm, vnější průměr cca 130mm, 8ks</t>
  </si>
  <si>
    <t>22290105
RAMSES OPVVV
ÚŘ
fa #1</t>
  </si>
  <si>
    <t>Celková cena</t>
  </si>
  <si>
    <t>Kádinka</t>
  </si>
  <si>
    <t>materiál borosilikátové sklo 3.3, chemická odolnost, teplotní odolnost, autoklávovatelná, s výlevkou, bílá graduace, 400ml, výška cca 80mm, vnější průměr cca 80mm, 10ks</t>
  </si>
  <si>
    <t>materiál borosilikátové sklo 3.3, chemická odolnost, teplotní odolnost, autoklávovatelná, s výlevkou, bílá graduace, 150ml, výška cca 80mm, vnější průměr cca 60mm, 10ks</t>
  </si>
  <si>
    <t>materiál borosilikátové sklo 3.3, chemická odolnost, teplotní odolnost, autoklávovatelná, s výlevkou, bílá graduace, 50ml, výška cca 60mm, vnější průměr cca 40mm, 30ks</t>
  </si>
  <si>
    <t>Hodinové sklo</t>
  </si>
  <si>
    <t>velmi dobrá chemická odolnost, odolnost vůči vysokým teplotám, minimální teplotní roztažnost, atoklávovatlené, sterilizovatelné, materiál borokřemičitované sklo, vnější průměr cca 140-150mm, 2ks</t>
  </si>
  <si>
    <t>velmi dobrá chemická odolnost, odolnost vůči vysokým teplotám, minimální teplotní roztažnost, atoklávovatlené, sterilizovatelné, materiál borokřemičitované sklo, vnější průměr cca 70-80mm, 10ks</t>
  </si>
  <si>
    <t>velmi dobrá chemická odolnost, odolnost vůči vysokým teplotám, minimální teplotní roztažnost, atoklávovatlené, sterilizovatelné, materiál borokřemičitované sklo, vnější průměr cca 50-60mm, 10ks</t>
  </si>
  <si>
    <t>Skleněná tyčinka</t>
  </si>
  <si>
    <t>míchací, otavená, průměr 6mm, délka 300mm, 5ks</t>
  </si>
  <si>
    <t>míchací, otavená, průměr 4mm, délka 200mm, 20ks</t>
  </si>
  <si>
    <t>Exikátor</t>
  </si>
  <si>
    <t>materiál borosilikátové sklo, víko s vakuovýn ventilem, s porcelánovou deskou,  nominální velikost 100DN, užitná výška 85-90mm, vnitřní průměr cca 150mm, 1ks</t>
  </si>
  <si>
    <t>Dělící nálevka</t>
  </si>
  <si>
    <t>s objímkou a hladkým stonkem, hruškovitý tvar, skleněný kohout, zábrusová zátka, 250ml, velikost objímky 29/32NS, 5ks</t>
  </si>
  <si>
    <t>Büchnerova nálevka</t>
  </si>
  <si>
    <t>materiál bílý glazovaný porcelán, použitelné pro papírové/ membránové filtry, objem 120ml, pro filtr o půměru 70mm, průměr destičky 75-80mm, 1ks</t>
  </si>
  <si>
    <t>Nálevka</t>
  </si>
  <si>
    <t>materiál borosilikátové sklo, krátký stonek, vnější průměr nálevky 80mm, vnější průměr stonku 10mm, délka stonku 80mm, pro filtr 125-150mm, 4ks</t>
  </si>
  <si>
    <t>materiál borosilikátové sklo, krátký stonek, vnější průměr nálevky 45mm, vnější průměr stonku 6mm, délka stonku 80mm, pro filtr 55-70mm, 2ks</t>
  </si>
  <si>
    <t>Odměrná baňka</t>
  </si>
  <si>
    <t>materiál borosilikátové sklo, třída přesnosti A, 250ml, NZ14/23, tolerance 0,150 ± ml, certifikát o shodě, uzávěr PP, kalibrace na obsah, 4ks</t>
  </si>
  <si>
    <t>materiál borosilikátové sklo, třída přesnosti A, 100ml, NZ14/23, tolerance 0,100 ± ml, certifikát o shodě, uzávěr PP, kalibrace na obsah, 4ks</t>
  </si>
  <si>
    <t>materiál borosilikátové sklo, třída přesnosti A, 50ml, NZ12/21, tolerance 0,060 ± ml, certifikát o shodě, uzávěr PP, kalibrace na obsah, 4ks</t>
  </si>
  <si>
    <t>materiál borosilikátové sklo, třída přesnosti A, 25ml, NZ10/19, tolerance 0,040 ± ml, certifikát o shodě, uzávěr PP, kalibrace na obsah, 4ks</t>
  </si>
  <si>
    <t>Celkem za žádanku</t>
  </si>
  <si>
    <t>Vinylové rukavice</t>
  </si>
  <si>
    <t>pravolevé, bez latexových proteinů a katalyzátorů, nesterilní, rolované manžety, hladký povrch, průhledné, jednorázové, bez pudru, tloušťka manžety min. 0,07mm, tloušťka prstu min. 0,07mm, tloušťka dlaně min. 0,12mm, délka cca 240mm, velikost S, 2x100ks</t>
  </si>
  <si>
    <t>22290100
RAMSES OPVVV
ÚŘ
fa #1</t>
  </si>
  <si>
    <t>pravolevé, bez latexových proteinů a katalyzátorů, nesterilní, rolované manžety, hladký povrch, průhledné, jednorázové, bez pudru, tloušťka manžety min. 0,07mm, tloušťka prstu min. 0,07mm, tloušťka dlaně min. 0,12mm, délka cca 240mm, velikost M, 5x100ks</t>
  </si>
  <si>
    <t>pravolevé, bez latexových proteinů a katalyzátorů, nesterilní, rolované manžety, hladký povrch, průhledné, jednorázové, bez pudru, tloušťka manžety min. 0,07mm, tloušťka prstu min. 0,07mm, tloušťka dlaně min. 0,12mm, délka cca 240mm, velikost L, 5x100ks</t>
  </si>
  <si>
    <t>pravolevé, bez latexových proteinů a katalyzátorů, nesterilní, rolované manžety, hladký povrch, průhledné, jednorázové, bez pudru, tloušťka manžety min. 0,07mm, tloušťka prstu min. 0,07mm, tloušťka dlaně min. 0,12mm, délka cca 240mm, velikost XL, 2x100ks</t>
  </si>
  <si>
    <t>Nitrilové rukavice</t>
  </si>
  <si>
    <t>pravolevé, jednorázové, nesterilní, bez pudru, zdrsněné konečky prstů, velmi tenké, elastické, bez ftalátů/ změkčovadel a latexových proteinů, rolované manžety, tloušťka manžety cca 0,10mm, tloušťka prstu cca 0,13-0,15mm, tloušťka dlaně min. 0,12mm, barva levandule, délka 240mm, velikost S, 3x200ks</t>
  </si>
  <si>
    <t>pravolevé, jednorázové, nesterilní, bez pudru, zdrsněné konečky prstů, velmi tenké, elastické, bez ftalátů/ změkčovadel a latexových proteinů, rolované manžety, tloušťka manžety cca 0,10mm, tloušťka prstu cca 0,13-0,15mm, tloušťka dlaně min. 0,12mm, barva levandule, délka 240mm, velikost M, 7x200ks</t>
  </si>
  <si>
    <t>pravolevé, jednorázové, nesterilní, bez pudru, zdrsněné konečky prstů, velmi tenké, elastické, bez ftalátů/ změkčovadel a latexových proteinů, rolované manžety, tloušťka manžety cca 0,10mm, tloušťka prstu cca 0,13-0,15mm, tloušťka dlaně min. 0,12mm, barva levandule, délka 240mm, velikost L, 7x200ks</t>
  </si>
  <si>
    <t>pravolevé, jednorázové, nesterilní, bez pudru, zdrsněné konečky prstů, velmi tenké, elastické, bez ftalátů/ změkčovadel a latexových proteinů, rolované manžety, tloušťka manžety cca 0,10mm, tloušťka prstu cca 0,13-0,15mm, tloušťka dlaně min. 0,12mm, barva levandule, délka 240mm, velikost XL, 3x180ks</t>
  </si>
  <si>
    <t>Jednoruké rukavice</t>
  </si>
  <si>
    <t>Brýle ochranné</t>
  </si>
  <si>
    <t>lehké, bez rámu, se skly z jednoho kusu čirého polykarbonátu, nastavitelná délka postranic, možnost nastavení sklonu zorníku, zabudovaný boční štít, nosník z měkkého materiálu, ochrana před UV zářením (2-1,2), povrch ošetřen proti poškrábání a zamlžení, 5ks</t>
  </si>
  <si>
    <t>Návlek na předloktí</t>
  </si>
  <si>
    <t>nesterilizované, vázané vnitřní švy, tunelovaná elasticita na zápěstí a bicepsu, částečná chemická odolnost, bariéra pro infekční agens, použití v čistých prostorách (min. ISO6-9), barva bílá, velikost univerzální, 100ks</t>
  </si>
  <si>
    <t>Skleněná vialka</t>
  </si>
  <si>
    <t>se šroubovacím uzávěrem, v 5 oddělených podnosech po 100 lahvičkách, výška s uzávěrem cca 60mm, průměr cca 27mm, průměr otvoru cca 16mm, materiál čiré borosilikátové sklo s nízkým obsahem draslíku, proipustnost UV záření min. 90%, bílé víčko s psací plochou, bezprašné balení zásobníků, rovnoměrná tloušťka stěny, chemicky inertní, žádná permeace rozpouštědel, radiometrická detekční metoda, objem 20ml, 1 sada</t>
  </si>
  <si>
    <t>22290110
RAMSES OPVVV
ÚŘ
fa #1</t>
  </si>
  <si>
    <t>Automatická mikropipeta</t>
  </si>
  <si>
    <t>robustní, kompletně autoklávovatelné bez demontování, materiál vysoce kvalitní PVDF, odolnost proti chemikáliím a UV záření, velký kontrastní displej s bílými číslicemi na černém pozadí, citlivé tlačítko odhazovače špiček pro vysunutí špičky velmi malou silou, ergonomická rukojeť, fixní objem 25µl, přesnost ±0,5%, správnost &lt;0,50%, 1ks</t>
  </si>
  <si>
    <t>22290099
RAMSES OPVVV
ÚŘ
fa #1</t>
  </si>
  <si>
    <t>robustní, kompletně autoklávovatelné bez demontování, materiál vysoce kvalitní PVDF, odolnost proti chemikáliím a UV záření, velký kontrastní displej s bílými číslicemi na černém pozadí, citlivé tlačítko odhazovače špiček pro vysunutí špičky velmi malou silou, ergonomická rukojeť, fixní objem 50µl, přesnost ±0,4%, správnost &lt;0,40%, 1ks</t>
  </si>
  <si>
    <t>robustní, kompletně autoklávovatelné bez demontování, materiál vysoce kvalitní PVDF, odolnost proti chemikáliím a UV záření, velký kontrastní displej s bílými číslicemi na černém pozadí, citlivé tlačítko odhazovače špiček pro vysunutí špičky velmi malou silou, ergonomická rukojeť, fixní objem 100µl, přesnost ±0,3%, správnost &lt;0,30%, 1ks</t>
  </si>
  <si>
    <t>robustní, kompletně autoklávovatelné bez demontování, materiál vysoce kvalitní PVDF, odolnost proti chemikáliím a UV záření, velký kontrastní displej s bílými číslicemi na černém pozadí, citlivé tlačítko odhazovače špiček pro vysunutí špičky velmi malou silou, ergonomická rukojeť, nastavitelný objem (pokročilý mechanismus) 100-1000µl, increment 1µl, přesnost ±1,00 - ±0,60 %, správnost 0,60 - 0,20 %, barva modrá, 1ks</t>
  </si>
  <si>
    <t>robustní, kompletně autoklávovatelné bez demontování, materiál vysoce kvalitní PVDF, odolnost proti chemikáliím a UV záření, velký kontrastní displej s bílými číslicemi na černém pozadí, citlivé tlačítko odhazovače špiček pro vysunutí špičky velmi malou silou, ergonomická rukojeť, nastavitelný objem (pokročilý mechanismus) 1000-10000µl, increment 20µl, přesnost ±2,00 - ±0,50 %, správnost 0,80 - 0,20 %, barva červená, 1ks</t>
  </si>
  <si>
    <t>Vodní vývěva</t>
  </si>
  <si>
    <t>výborná chemická odolnost, vynikající sací schopnosti, nízká spotřeba vody, integrovaný zpětný ventil, konstantní vakuum v rozmezí 3-6 barů, materiál PP,viton a PTFE, dosažitelné vakuum min. 16mbar při teplotě vody 12°C a rozmezí tlaků 3-6bar, sací kapacita min. 400l/h vzduchu při teplotě vody 12°C a tlaku 3,5bar, spotřeba vody max. 190-200l/h při tlaku 3,5bar, max. pracovní teplota 80°C, celková délka 210mm, výměnné závity 3/4",1/2",nebo hubicí 10-12mm OD, připojení k odsávanému prosotru odnímatelnou hubicí 6-9 OD, 2ks</t>
  </si>
  <si>
    <t>Čerpadlo rotační oběhové</t>
  </si>
  <si>
    <t>použití pro cirkulaci, filtraci a rozplňování vody a neagresivních vodných roztoků, čerpadlo od motoru oddělené magnetickou spojkou, možnost ponoření do čerpaného média, pracovní teplota -10 až +40°C, napájení 230V 50Hz, čerpací rychlost min. 40l/min, výtlak min. 3,5m, výkon cca 65W, průměr nátrubku na sací/ výtlačné straně cca 15-20/25-30mm, rozměry max. 25x15x20cm, 1ks</t>
  </si>
  <si>
    <t>Pinzeta</t>
  </si>
  <si>
    <t>přímá, čelisti špičaté, nerezová, délka 145mm, 20ks</t>
  </si>
  <si>
    <t>22290107
RAMSES OPVVV
ÚŘ
fa #1</t>
  </si>
  <si>
    <t>Skalpel</t>
  </si>
  <si>
    <t>s plochým držadlem, hrotnatý, délka čepele 20mm, celková délka 140mm, 20ks</t>
  </si>
  <si>
    <t>Kopišť</t>
  </si>
  <si>
    <t>nerezová, plochý list špachtle/ lopatky na jedné straně (cca 5x50mm), na druhé straně mikrolžička (cca5x9mm), délka 185mm, 20ks</t>
  </si>
  <si>
    <t>Mikrozkumavka</t>
  </si>
  <si>
    <t>Ubrousky</t>
  </si>
  <si>
    <t>pro laboratorní použití (min. ISO4), 100% čisté vlákno, antistatické, 1-vrstvé, chemická odolnost, rozměry cca 200-210x110-115mm, 280-290ks v krabici, 60 krabic</t>
  </si>
  <si>
    <t>22290102
RAMSES OPVVV
ÚŘ
fa #1</t>
  </si>
  <si>
    <t>Papírové ručníky</t>
  </si>
  <si>
    <t>Sáčky</t>
  </si>
  <si>
    <t>uzavíratelné na zip, materiál LDPE, materiál transparentní PE, opakovaně použitelný, odolný proti roztržení, popisovací pole, rozměry 80x60mm, 1000ks</t>
  </si>
  <si>
    <t>uzavíratelné na zip, materiál LDPE, materiál transparentní PE, opakovaně použitelný, odolný proti roztržení, popisovací pole, rozměry 120x80mm, 1000ks</t>
  </si>
  <si>
    <t>uzavíratelné na zip, materiál LDPE, materiál transparentní PE, opakovaně použitelný, odolný proti roztržení, popisovací pole, rozměry 150x100mm, 1000ks</t>
  </si>
  <si>
    <t>uzavíratelné na zip, materiál LDPE, materiál transparentní PE, opakovaně použitelný, odolný proti roztržení, popisovací pole, rozměry 220x160mm, 1000ks</t>
  </si>
  <si>
    <t>uzavíratelné na zip, materiál LDPE, materiál transparentní PE, opakovaně použitelný, odolný proti roztržení, popisovací pole, rozměry 350x250mm, 1000ks</t>
  </si>
  <si>
    <t>nízká, materiál PTFE, se zesílenou výlevkou, chemická odolnost, tepelná odolnost min. od -200°C do +280°C, ploché dno, silnostěnná, hladký povrch vnitřních stěn, nepřilnavý povrch, nízká propustnost pro plyny, objem 100ml, výška cca 65-70mm, vnější průměr cca 50-55mm, 12ks</t>
  </si>
  <si>
    <t>22290103
RAMSES OPVVV
ÚŘ
fa #1</t>
  </si>
  <si>
    <t>nízká, materiál PTFE, se zesílenou výlevkou, chemická odolnost, tepelná odolnost min. od -200°C do +280°C, ploché dno, silnostěnná, hladký povrch vnitřních stěn, nepřilnavý povrch, nízká propustnost pro plyny, objem 250ml, výška cca 95-100mm, vnější průměr cca 65-70mm, 4ks</t>
  </si>
  <si>
    <t>materiál PTFE, chemická odolnost, tepelná odolnost min. -200°C do +280°C, hladký povrch stěn, konstrukce silnostěnná,robustní a nerozbitná, průměr 65mm, 14ks</t>
  </si>
  <si>
    <t>materiál PTFE, chemická odolnost, tepelná odolnost min. -200°C do +280°C, hladký povrch stěn, konstrukce silnostěnná,robustní a nerozbitná, průměr 75mm, 5ks</t>
  </si>
  <si>
    <t>Nádoba na vzorky</t>
  </si>
  <si>
    <t>materiál PFA, s PFA víčkem, chemická odolnost, tepelná odolnost min. -270°C do +250°C, objem 30ml, vnější průměr cca 35-40mm, výška cca 50-55mm, závit GL40, 4ks</t>
  </si>
  <si>
    <t>materiál PFA, s PFA víčkem, chemická odolnost, tepelná odolnost min. -270°C do +250°C, objem 180ml, vnější průměr cca 50-55mm, výška cca 110-115mm, závit GL56, 2ks</t>
  </si>
  <si>
    <t>Láhev úzkohrdlá</t>
  </si>
  <si>
    <t>250ml, materiál HDPE, PP šroubovací uzávěr, tepelná odolnost min. -100°C do +120°C, závit 24-410, výška cca 130-135mm, vnější průměr min. 60mm, pro kapalné vzorky a minerální kyseliny, ostrý přechod k hrdlu, 240ks</t>
  </si>
  <si>
    <t>125 ml, materiál HDPE, PP šroubovací uzávěr, tepelná odolnost min. -100°C do +120°C, závit 24-410, výška cca 95-100mm, vnější průměr min. 50mm, pro kapalné vzorky a minerální kyseliny, ostrý přechod k hrdlu, 240ks</t>
  </si>
  <si>
    <t>nízká, materiál vysoce průsvitný PP, dobrá chemická odolnost, tepelná odolnost min. do 120°C (min. 20min) a min. 100°C při dlouhodobém používání, hladký povrch, s nálevkou, objem 1000ml, výška cca 145-150mm, vnější průměr min. 120mm, interval stupnice 100ml, 4ks</t>
  </si>
  <si>
    <t>nízká, materiál vysoce průsvitný PP, dobrá chemická odolnost, tepelná odolnost min. do 120°C (min. 20min) a min. 100°C při dlouhodobém používání, hladký povrch, s nálevkou, objem 400ml, výška cca 110-115mm, vnější průměr min. 85mm, interval stupnice 50ml, 10ks</t>
  </si>
  <si>
    <t>nízká, materiál vysoce průsvitný PP, dobrá chemická odolnost, tepelná odolnost min. do 120°C (min. 20min) a min. 100°C při dlouhodobém používání, hladký povrch, s nálevkou, objem 250ml, výška cca 90-100mm, vnější průměr min. 75mm, interval stupnice 25ml, 12ks</t>
  </si>
  <si>
    <t>nízká, materiál vysoce průsvitný PP, dobrá chemická odolnost, tepelná odolnost min. do 120°C (min. 20min) a min. 100°C při dlouhodobém používání, hladký povrch, s nálevkou, objem 100ml, výška cca 70mm, vnější průměr min. 55mm, interval stupnice 10ml, 24ks</t>
  </si>
  <si>
    <t>nízká, materiál vysoce průsvitný PP, dobrá chemická odolnost, tepelná odolnost min. do 120°C (min. 20min) a min. 100°C při dlouhodobém používání, hladký povrch, s nálevkou, objem 50ml, výška cca 60mm, vnější průměr min. 45mm, interval stupnice 10ml, 24ks</t>
  </si>
  <si>
    <t>Odměrný válec</t>
  </si>
  <si>
    <t>materiál průhledný PP, autoklávovatelné, třída B, prolisovaná stupnice s kroužky s modrým přetiskem, velký šestiúhelníkový podstavec, nálevka bez okapu, kalibrace na obsah autoklávovatelné, 1000ml, dělení 10,0ml, výška cca 440mm, tolerance 10,0±ml, průměr min. 75mm, 2ks</t>
  </si>
  <si>
    <t>materiál průhledný PP, autoklávovatelné, třída B, prolisovaná stupnice s kroužky s modrým přetiskem, velký šestiúhelníkový podstavec, nálevka bez okapu, kalibrace na obsah, autoklávovatelné, 500ml, dělení 5,0ml, výška cca 350mm, tolerance 5,0±ml, průměr min. 60mm, 3ks</t>
  </si>
  <si>
    <t>materiál průhledný PP, autoklávovatelné, třída B, prolisovaná stupnice s kroužky s modrým přetiskem, velký šestiúhelníkový podstavec, nálevka bez okapu, kalibrace na obsah, autoklávovatelné, 100ml, dělení 1,0ml, výška cca 260mm, tolerance 1,0±ml, průměr min. 30mm, 4ks</t>
  </si>
  <si>
    <t>materiál průhledný PP, autoklávovatelné, třída B, prolisovaná stupnice s kroužky s modrým přetiskem, velký šestiúhelníkový podstavec, nálevka bez okapu, kalibarce na obsah, autoklávovatelné, 50ml, dělení 1,0ml, výška cca 200mm, tolerance 1,0±ml, průměr min. 25mm, 4ks</t>
  </si>
  <si>
    <t>materiál průhledný PP, autoklávovatelné, třída B, prolisovaná stupnice s kroužky s modrým přetiskem, velký šestiúhelníkový podstavec, nálevka bez okapu, kalibrace na obsah, autoklávovatelné, 25ml, dělení 0,5ml, výška cca 170mm, tolerance 0,5±ml, průměr min. 20mm, 3ks</t>
  </si>
  <si>
    <t>Centrifugační zkumavky</t>
  </si>
  <si>
    <t>materiál průsvitný PP, s těsným šroubovacím víčkem, barevná objemová lisovaná stupnice po 0,5ml, teplotní a chemická odolnost, kónické dno bez stojánku, objem 50ml, průměr max. 30mm, nesterilní, 500ks</t>
  </si>
  <si>
    <t>materiál průsvitný PP, s těsným šroubovacím víčkem, barevná objemová lisovaná stupnice po 0,5ml, teplotní a chemická odolnost, kónické dno bez stojánku, objem 15ml, průměr max. 17mm, nesterilní, 500ks</t>
  </si>
  <si>
    <t>Stojan na zkumavky</t>
  </si>
  <si>
    <t>materiál plněný PP hustota min. 1g/cm³, nevznáší se ve vodní lázni, autoklávovatelné, alfanumerické pozice pro identifikaci, široké mezery mezi pozicemi, průměr otvoru 30mm, počet otvorů 20-25, mřížka mezi horním a spodním patrem, rozměry cca 265x125x90mm, 5ks</t>
  </si>
  <si>
    <t>materiál plněný PP hustota min. 1g/cm³, nevznáší se ve vodní lázni, autoklávovatelné, alfanumerické pozice pro identifikaci, široké mezery mezi pozicemi, průměr otvoru 18-20mm, počet otvorů 40-55, mřížka mezi horním a spodním patrem, rozměry cca 265x125x75mm, 5ks</t>
  </si>
  <si>
    <t>materiál PP, moduly spojitelné nebo použitelné samostatně, čtyři strany mohou být použity nezávisle, strana 1 otvory 4x30mm pro 50ml zkumavky, strana 2 12x17mm pro 15ml zkumavky, strana 3 32x12mm pro 1,5/2ml mikrozkumavky, strana 4 32x8mm pro 0,5 mikrozkumavky, rozměry cca 175x95x50mm, 5ks</t>
  </si>
  <si>
    <t>Stojan na mikrozkumavky</t>
  </si>
  <si>
    <t>materiál PP, očíslované jamky, pro 1,5ml mikrozkumavky, dvě řady za sebou, 20 otvorů, velikost otvoru 11-14mm, rozměry cca 210x70x35mm, 1ks</t>
  </si>
  <si>
    <t>Střička</t>
  </si>
  <si>
    <t>materiál průsvitný LDPE, šroubovací uzávěr PP, široké hrdlo, nepropustný uzávěr, uzávěr a výstupní trubice z jednoho kusu, tepelná odolnost alespoň do 80°C, výtok součástí lahve zaústěný dole (dolní výtok), 250ml, závit 38mm, 4ks</t>
  </si>
  <si>
    <t>materiál průsvitný LDPE, šroubovací uzávěr PP, široké hrdlo, nepropustný uzávěr, uzávěr a výstupní trubice z jednoho kusu, tepelná odolnost alespoň do 80°C, výtok součástí lahve zaústěný dole (dolní výtok), 500ml, závit 38mm, 4ks</t>
  </si>
  <si>
    <t>Láhev s kapátkem</t>
  </si>
  <si>
    <t>materiál průsvitný LDPE, šroubovací uzávěr s kapátkem PP, chemická odolnost, tepelná odolnost alespoň do 80°C, tryska s poutkem, nepropustné, dávkování po jednotlivých kapkách, 15ml, 12ks</t>
  </si>
  <si>
    <t>materiál průsvitný LDPE, šroubovací uzávěr s kapátkem PP, chemická odolnost, tepelná odolnost alespoň do 80°C, tryska s poutkem, nepropustné, dávkování po jednotlivých kapkách, 30ml, 12ks</t>
  </si>
  <si>
    <t>materiál průhledný LDPE, robustní, stlačitelná, objem 1000ml, závit 28mm, vnitřní průměr hrdla cca 20mm, výška min. 200mm, vnější průměr max. 100mm, odpovídající těsný šroubovací uzávěr se závitem 28mm, 24ks</t>
  </si>
  <si>
    <t>materiál průhledný LDPE, robustní, stlačitelná, objem 500ml, závit 25mm, vnitřní průměr hrdla cca 17-20mm, výška min. 150mm, vnější průměr max. 80mm, odpovídající těsný šroubovací uzávěr se závitem 25mm, 24ks</t>
  </si>
  <si>
    <t>materiál HDPE, šroubovací uzávěr PP, tepelná odolnost alespoň -100 až +120°C, objem 8ml, závit 20-410, výška cca 40-45mm, vnější průměr cca 25mm, 12ks</t>
  </si>
  <si>
    <t>Pasteurova pipeta</t>
  </si>
  <si>
    <t>přenosová, materiál LDPE, jednorázové, inertní vůči biologickým materiálům a většině kyselin, objem 1ml (max. objem alespoň 3ml), graduovaná stupnice 0,25-1ml, cca 20-25 kapek na ml, 1000ks</t>
  </si>
  <si>
    <t>Exsikační box</t>
  </si>
  <si>
    <t>přenosný, materiál čirý polykarbonát, s rukojetí, integrované těsnění, dveře se zaklapávacím zavíráním otevírané z boku, teplotní odolnost alespoň -35 až +70°C, robustní a lehká konstrukce, dodáváno s vysoušedlem, vnitřní objem 5-7l, vhodné pro použití v normálním/ atmosferickém tlaku, 1ks</t>
  </si>
  <si>
    <t>Skladovací krabice</t>
  </si>
  <si>
    <t>zaklapávací těsně přiléhající víko, materiál průsvitný HDPE, lehký, velikost cca 100x100x120mm, 4ks</t>
  </si>
  <si>
    <t>zaklapávací těsně přiléhající víko, materiál průsvitný HDPE, lehký, velikost cca 200x100x100mm, 4ks</t>
  </si>
  <si>
    <t>zaklapávací těsně přiléhající víko, materiál průsvitný HDPE, lehký, velikost cca 200x200x100mm, 4ks</t>
  </si>
  <si>
    <t>Vialka</t>
  </si>
  <si>
    <t>materiál PPCO, centrifugovatelné až do 13000xg, objem 2ml, kónické dno, samostatně stojící, průsvitná, pro víčko o průměru 11mm, 500ks</t>
  </si>
  <si>
    <t>Víčko pro vialku</t>
  </si>
  <si>
    <t>pro 2ml vialku, materiál PP, velikost víčka 11mm, nízký profil, nesterilní, 500ks</t>
  </si>
  <si>
    <t>Špička pipet</t>
  </si>
  <si>
    <t>pro automatickou mikropipetu, nízká retence, univerzální, hydrofobní povrch na vnitřní straně špičky, autoklávovatelné, bez Rnáz/Dnáz/endotoxinů a kovů, nesterilní, objem 200µl, délka cca 50-60mm, krabička po 95-100ks, 10ks krabiček (950-1000ks špiček)</t>
  </si>
  <si>
    <t>pro automatickou mikropipetu, nízká retence, univerzální, hydrofobní povrch na vnitřní straně špičky, autoklávovatelné, bez Rnáz/Dnáz/endotoxinů a kovů, nesterilní, objem 1000µl, délka cca 80-85mm, krabička po 95-100ks, 10ks krabiček (950-1000ks špiček)</t>
  </si>
  <si>
    <t>Podnos</t>
  </si>
  <si>
    <t>stohovatelný, chemická odolnost, materiál PP, rozměry cca 450x350x20mm, 5ks</t>
  </si>
  <si>
    <t>stohovatelný, chemická odolnost, materiál PP, rozměry cca 350x250x20mm, 5ks</t>
  </si>
  <si>
    <t>Tyčinka míchací</t>
  </si>
  <si>
    <t>materiál PS, délka cca 120mm, průměr cca 3mm, 1000ks</t>
  </si>
  <si>
    <t>Vyhřívací blok</t>
  </si>
  <si>
    <t>plný blok anodizovaného hliníku, těsný kontakt mezi blokem a zkumavkami, otvor pro umístění teplotního čidla, pro centrifukační zkumavky s kónickým dnem o objemu 50ml s průměrem max. 29mm, 5 otvorů, 2ks</t>
  </si>
  <si>
    <t>plný blok anodizovaného hliníku, těsný kontakt mezi blokem a zkumavkami, otvor pro umístění teplotního čidla, pro centrifukační zkumavky s kónickým dnem o objemu 15ml s průměrem max. 17mm, 12 otvorů, 2ks</t>
  </si>
  <si>
    <t>Parafilm</t>
  </si>
  <si>
    <t>těsnící fólie, poloprůhledný, flexibilní, termoplastický, obousměrná pružnost, netoxický, bez změkčovadel, roztažnost až o 200%, délka min. 75m, šířka cca 50mm, 2ks</t>
  </si>
  <si>
    <t>těsnící fólie, poloprůhledný, flexibilní, termoplastický, obousměrná pružnost, netoxický, bez změkčovadel, roztažnost až o 200%, délka min. 75m, šířka cca 100mm, 1ks</t>
  </si>
  <si>
    <t>pH papírek</t>
  </si>
  <si>
    <t>anatomická, materiál nerezová ocel, jemná, délka cca 200mm, 2ks</t>
  </si>
  <si>
    <t>anatomická, materiál nerezová ocel, jemná, délka cca 140-150mm, 3ks</t>
  </si>
  <si>
    <t>Mikrošpachtle</t>
  </si>
  <si>
    <t>oboustranná, materiál antimagnetická nerez ocel 18/10, šířka špachtle 2mm, délka 120-140, 5ks</t>
  </si>
  <si>
    <t>oboustranná, materiál antimagnetická nerez ocel 18/10, šířka špachtle 5mm, délka 140-160, 5ks</t>
  </si>
  <si>
    <t>Nůžky</t>
  </si>
  <si>
    <t>laboratorní, tupé, ocel, délka 140-150mm, 2ks</t>
  </si>
  <si>
    <t>Stojánek na sáčky</t>
  </si>
  <si>
    <t>pro laboratorní odpad, materiál ocelový drát potažený epoxidovou vrstvou, pro sáčky o velikosti cca 120x250mm, 2ks</t>
  </si>
  <si>
    <t>Popisovací páska</t>
  </si>
  <si>
    <t>samolepící, možnost popisu perem/tužkou/fixem, teplotní odolnost alespoň od -45 do +120°C, odolnost vůči oleji/vodě/kyselinám, šířka cca 12-15mm, délka min. 25m, barva bílá, 1ks</t>
  </si>
  <si>
    <t>samolepící, možnost popisu perem/tužkou/fixem, teplotní odolnost alespoň od -45 do +120°C, odolnost vůči oleji/vodě/kyselinám, šířka cca 12-15mm, délka min. 25m, barva žlutá, 1ks</t>
  </si>
  <si>
    <t>samolepící, možnost popisu perem/tužkou/fixem, teplotní odolnost alespoň od -45 do +120°C, odolnost vůči oleji/vodě/kyselinám, šířka cca 12-15mm, délka min. 25m, barva zelená, 1ks</t>
  </si>
  <si>
    <t>Silikonová podložka</t>
  </si>
  <si>
    <t>vhodná do čistých prostor, oboustranná, jedna strana komb. Mřížkovaný/hladký povrch, druhá strana hladký povrch, ochrana před horkými předměty až do 200°C, protiskluzový povrch, snížení hluku z vibrací, autoklávovatelná, rolovatelné, rozměry cca 300x380mm, tloušťka cca 1-5mm, 2ks</t>
  </si>
  <si>
    <t>Ochranný papír</t>
  </si>
  <si>
    <t>materiál polyethylenová pěna, odpružení, ochrana proti tekutinám, hladký povrch, chemická odolnost, role, šířka role min. 300mm, délka min. 15m, barva bílá, 2ks</t>
  </si>
  <si>
    <t>Laboratorní stojan</t>
  </si>
  <si>
    <t>materiál PP a kov, bez odkrytých kovových částí, hladký povrch základny, autoklávovatelné, hmotnost 2-3kg, délka tyče min. 700mm, 2ks</t>
  </si>
  <si>
    <t>podstavec, otvor na tyč s M10 závitem ve středu jedné strany, materiál železo, povrchová úprava vypalovanou barvou, hmotnost 2-3kg, 2ks</t>
  </si>
  <si>
    <t>podstavec, otvor na tyč s M10 závitem ve středu jedné strany, materiál železo, povrchová úprava vypalovanou barvou, hmotnost cca 3kg, 1ks</t>
  </si>
  <si>
    <t>Tyč k laboratornímu stojanu</t>
  </si>
  <si>
    <t>závit M10, materiál nerezová ocel 18/9, délka 700-800mm, 3ks</t>
  </si>
  <si>
    <t>závit M10, materiál nerezová ocel 18/9, délka 900-1100mm, 1ks</t>
  </si>
  <si>
    <t>Umísťovací kruh</t>
  </si>
  <si>
    <t>k umístění dělící nálevky, materiál ocel s povrchovou úpravou, průměr cca 70mm, 5ks</t>
  </si>
  <si>
    <t>Svorka</t>
  </si>
  <si>
    <t>nerezová, oboustranná, ke stojanu, pro tyč o průměru 16mm, poniklované šrouby, 2ks</t>
  </si>
  <si>
    <t>oboustranná, materiál litý zinek, práškovaný, poniklované mosazné šrouby, pro tyč o průměru 16mm, 6ks</t>
  </si>
  <si>
    <t>Analytické síto</t>
  </si>
  <si>
    <t>nerezové, průměr 200mm, výška 50mm, stohovatelné, certifikát o shodě, velikost ok 0,125mm, 1ks</t>
  </si>
  <si>
    <t>nerezové, průměr 200mm, výška 50mm, stohovatelné, certifikát o shodě, velikost ok 0,250mm, 1ks</t>
  </si>
  <si>
    <t>nerezové, průměr 200mm, výška 50mm, stohovatelné, certifikát o shodě, velikost ok 0,500mm, 1ks</t>
  </si>
  <si>
    <t>nerezové, průměr 200mm, výška 50mm, stohovatelné, certifikát o shodě, velikost ok 0,800mm, 1ks</t>
  </si>
  <si>
    <t>podpis</t>
  </si>
  <si>
    <t>500 ml, materiál HDPE, PP šroubovací uzávěr, tepelná odolnost min. -100°C do +120°C, závit 28-410, výška cca 160-165mm, vnější průměr min. 70mm, pro kapalné vzorky a minerální kyseliny, ostrý přechod k hrdlu, 60ks</t>
  </si>
  <si>
    <t>ergonomicky tvarovaná geometrie kužele pro lepší utěsnění hrotu, objem cca 1-10ml, pro automatickou mikropipetu, nesterilní, 200ks špiček</t>
  </si>
  <si>
    <t>se lžičkou, lžička špičatá, materiál nerez, šířka špachtle max. 5mm, délka 140-160mm, 2ks</t>
  </si>
  <si>
    <t>velmi dobrá chemická odolnost, odolnost vůči vysokým teplotám, minimální teplotní roztažnost, atoklávovatlené, sterilizovatelné, materiál borokřemičitované sklo, vnější průměr cca 90-100mm, 10ks</t>
  </si>
  <si>
    <t>odolnost proti kyselinám,leptadlům a žíravinám, bez pudru, materiál tripolymer (nitril, neopren, přírodní kaučuk), bez silikonu, bez parafínu, reliéfní textura, široké manžety, použití v čistých prostorách (třída čistoty min. 100/ISO5, manžeta rovná, délka cca 350-360mm, tloušťka min. 0,5mm, velikost 8, barva přírodní, 24 ks</t>
  </si>
  <si>
    <t>odolnost proti kyselinám,leptadlům a žíravinám, bez pudru, materiál tripolymer (nitril, neopren, přírodní kaučuk), bez silikonu, bez parafínu, reliéfní textura, široké manžety, použití v čistých prostorách (třída čistoty min. 100/ISO5, manžeta rovná, délka cca 350-360mm, tloušťka min. 0,5mm, velikost 10, barva přírodní, 24 ks</t>
  </si>
  <si>
    <t xml:space="preserve"> kónická, ploché víčko se zámkem a ztenčeným středem, se stupnicí, provedení PCR clean- bez DNA,Dnáz,Rnáz a inhibitorů PCR, mechanická odolnost při centirfugaci za vysokých otáček, maximální přetížená úhlových rotorů 25000xg, materiál čirý PP, objem 2ml, 4000ks</t>
  </si>
  <si>
    <t>1-vrstvé, rozměry 200-220x200-220mm, barva bílá, v balení 300 ks, 15x balení</t>
  </si>
  <si>
    <t>Příloha ke Kupní smlouvě - Technická specifikace k VZ "Spotřební laboratorní materiál 01/2023 (RAMSES)"</t>
  </si>
  <si>
    <t>takto podbarvená pole účastník povinně vyplní</t>
  </si>
  <si>
    <t xml:space="preserve"> Předpokládaná hodnota v Kč bez DPH</t>
  </si>
  <si>
    <t>Nabídková cena celkem v Kč bez DPH</t>
  </si>
  <si>
    <t>Nabídková cena celkem v Kč vč. DPH</t>
  </si>
  <si>
    <r>
      <t xml:space="preserve">v roli, rozsah 1-14pH, šířka cca </t>
    </r>
    <r>
      <rPr>
        <sz val="10"/>
        <color rgb="FFFF0000"/>
        <rFont val="Calibri"/>
        <family val="2"/>
        <charset val="238"/>
        <scheme val="minor"/>
      </rPr>
      <t>6-10 mm</t>
    </r>
    <r>
      <rPr>
        <sz val="10"/>
        <color theme="1"/>
        <rFont val="Calibri"/>
        <family val="2"/>
        <charset val="238"/>
        <scheme val="minor"/>
      </rPr>
      <t>, délka min. 4,5m, plastová krabička, 10ks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</si>
</sst>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53565A"/>
      <name val="Averta"/>
      <charset val="1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0" fillId="0" borderId="5" xfId="0" applyBorder="1"/>
    <xf numFmtId="0" fontId="7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9" fillId="4" borderId="4" xfId="1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5" borderId="4" xfId="1" applyFill="1" applyBorder="1" applyAlignment="1">
      <alignment vertical="top" wrapText="1"/>
    </xf>
    <xf numFmtId="0" fontId="0" fillId="5" borderId="3" xfId="0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164" fontId="3" fillId="5" borderId="3" xfId="0" applyNumberFormat="1" applyFont="1" applyFill="1" applyBorder="1" applyAlignment="1">
      <alignment horizontal="left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0" fontId="6" fillId="0" borderId="0" xfId="1" applyAlignment="1"/>
    <xf numFmtId="0" fontId="6" fillId="0" borderId="0" xfId="1" applyBorder="1" applyAlignment="1"/>
    <xf numFmtId="0" fontId="10" fillId="0" borderId="0" xfId="0" applyFont="1"/>
    <xf numFmtId="0" fontId="11" fillId="5" borderId="4" xfId="1" applyFont="1" applyFill="1" applyBorder="1" applyAlignment="1">
      <alignment vertical="top" wrapText="1"/>
    </xf>
    <xf numFmtId="164" fontId="12" fillId="5" borderId="3" xfId="0" applyNumberFormat="1" applyFont="1" applyFill="1" applyBorder="1" applyAlignment="1">
      <alignment horizontal="left" vertical="center" wrapText="1"/>
    </xf>
    <xf numFmtId="164" fontId="12" fillId="0" borderId="3" xfId="0" applyNumberFormat="1" applyFont="1" applyBorder="1" applyAlignment="1">
      <alignment horizontal="left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6" fillId="6" borderId="4" xfId="1" applyFill="1" applyBorder="1" applyAlignment="1">
      <alignment vertical="top" wrapText="1"/>
    </xf>
    <xf numFmtId="0" fontId="13" fillId="0" borderId="0" xfId="0" applyFont="1" applyAlignment="1">
      <alignment vertical="center"/>
    </xf>
    <xf numFmtId="164" fontId="9" fillId="0" borderId="4" xfId="1" applyNumberFormat="1" applyFont="1" applyFill="1" applyBorder="1" applyAlignment="1">
      <alignment horizontal="right" vertical="center" wrapText="1"/>
    </xf>
    <xf numFmtId="0" fontId="6" fillId="0" borderId="0" xfId="1" applyFill="1" applyBorder="1" applyAlignment="1"/>
    <xf numFmtId="0" fontId="6" fillId="6" borderId="6" xfId="1" applyFill="1" applyBorder="1" applyAlignment="1">
      <alignment vertical="top" wrapText="1"/>
    </xf>
    <xf numFmtId="0" fontId="11" fillId="4" borderId="9" xfId="1" applyFont="1" applyFill="1" applyBorder="1" applyAlignment="1">
      <alignment vertical="top" wrapText="1"/>
    </xf>
    <xf numFmtId="0" fontId="6" fillId="5" borderId="2" xfId="1" applyFill="1" applyBorder="1" applyAlignment="1">
      <alignment vertical="top" wrapText="1"/>
    </xf>
    <xf numFmtId="0" fontId="6" fillId="6" borderId="8" xfId="1" applyFill="1" applyBorder="1" applyAlignment="1">
      <alignment vertical="top" wrapText="1"/>
    </xf>
    <xf numFmtId="0" fontId="11" fillId="4" borderId="3" xfId="1" applyFont="1" applyFill="1" applyBorder="1" applyAlignment="1">
      <alignment vertical="top" wrapText="1"/>
    </xf>
    <xf numFmtId="0" fontId="14" fillId="4" borderId="1" xfId="1" applyFont="1" applyFill="1" applyBorder="1" applyAlignment="1">
      <alignment vertical="top" wrapText="1"/>
    </xf>
    <xf numFmtId="0" fontId="14" fillId="4" borderId="3" xfId="1" applyFont="1" applyFill="1" applyBorder="1" applyAlignment="1">
      <alignment vertical="top" wrapText="1"/>
    </xf>
    <xf numFmtId="0" fontId="15" fillId="4" borderId="3" xfId="0" applyFont="1" applyFill="1" applyBorder="1"/>
    <xf numFmtId="0" fontId="16" fillId="4" borderId="3" xfId="1" applyFont="1" applyFill="1" applyBorder="1" applyAlignment="1">
      <alignment vertical="top" wrapText="1"/>
    </xf>
    <xf numFmtId="0" fontId="16" fillId="4" borderId="9" xfId="1" applyFont="1" applyFill="1" applyBorder="1" applyAlignment="1">
      <alignment vertical="top" wrapText="1"/>
    </xf>
    <xf numFmtId="0" fontId="14" fillId="4" borderId="9" xfId="1" applyFont="1" applyFill="1" applyBorder="1" applyAlignment="1">
      <alignment vertical="top" wrapText="1"/>
    </xf>
    <xf numFmtId="0" fontId="15" fillId="4" borderId="9" xfId="0" applyFont="1" applyFill="1" applyBorder="1"/>
    <xf numFmtId="164" fontId="1" fillId="7" borderId="8" xfId="0" applyNumberFormat="1" applyFont="1" applyFill="1" applyBorder="1" applyAlignment="1">
      <alignment vertical="center"/>
    </xf>
    <xf numFmtId="164" fontId="1" fillId="7" borderId="8" xfId="0" applyNumberFormat="1" applyFont="1" applyFill="1" applyBorder="1"/>
    <xf numFmtId="0" fontId="1" fillId="7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Border="1" applyAlignment="1">
      <alignment horizontal="center" vertical="center" wrapText="1"/>
    </xf>
    <xf numFmtId="164" fontId="1" fillId="7" borderId="8" xfId="0" applyNumberFormat="1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164" fontId="7" fillId="6" borderId="4" xfId="1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</cellXfs>
  <cellStyles count="4">
    <cellStyle name="Hyperlink" xfId="3" xr:uid="{00000000-000B-0000-0000-000008000000}"/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7"/>
  <sheetViews>
    <sheetView showGridLines="0" tabSelected="1" topLeftCell="A207" zoomScale="85" zoomScaleNormal="85" workbookViewId="0">
      <selection activeCell="A210" sqref="A210"/>
    </sheetView>
  </sheetViews>
  <sheetFormatPr defaultRowHeight="15"/>
  <cols>
    <col min="1" max="1" width="7.28515625" style="3" customWidth="1"/>
    <col min="2" max="2" width="31.7109375" style="1" customWidth="1"/>
    <col min="3" max="3" width="67.28515625" customWidth="1"/>
    <col min="4" max="4" width="16" style="3" customWidth="1"/>
    <col min="5" max="5" width="35.28515625" customWidth="1"/>
    <col min="6" max="6" width="13.140625" customWidth="1"/>
  </cols>
  <sheetData>
    <row r="1" spans="1:14" ht="45" customHeight="1">
      <c r="A1" s="63" t="s">
        <v>195</v>
      </c>
      <c r="B1" s="63"/>
      <c r="C1" s="63"/>
      <c r="D1" s="63"/>
    </row>
    <row r="2" spans="1:14" ht="18.75" customHeight="1">
      <c r="A2" s="2"/>
      <c r="B2" s="31" t="s">
        <v>196</v>
      </c>
      <c r="D2" s="7"/>
    </row>
    <row r="3" spans="1:14" ht="18.75" customHeight="1" thickBot="1">
      <c r="A3" s="4"/>
    </row>
    <row r="4" spans="1:14" ht="32.25" customHeight="1">
      <c r="A4" s="64" t="s">
        <v>0</v>
      </c>
      <c r="B4" s="65"/>
      <c r="C4" s="65"/>
      <c r="D4" s="65"/>
      <c r="E4" s="65"/>
      <c r="F4" s="66"/>
    </row>
    <row r="5" spans="1:14" ht="66" customHeight="1" thickBot="1">
      <c r="A5" s="53" t="s">
        <v>1</v>
      </c>
      <c r="B5" s="54" t="s">
        <v>2</v>
      </c>
      <c r="C5" s="54" t="s">
        <v>3</v>
      </c>
      <c r="D5" s="55" t="s">
        <v>4</v>
      </c>
      <c r="E5" s="55" t="s">
        <v>5</v>
      </c>
      <c r="F5" s="56" t="s">
        <v>6</v>
      </c>
    </row>
    <row r="6" spans="1:14" ht="51" customHeight="1" thickBot="1">
      <c r="A6" s="15">
        <v>1</v>
      </c>
      <c r="B6" s="16" t="s">
        <v>7</v>
      </c>
      <c r="C6" s="23" t="s">
        <v>8</v>
      </c>
      <c r="D6" s="59" t="s">
        <v>9</v>
      </c>
      <c r="E6" s="40"/>
      <c r="F6" s="32"/>
      <c r="G6" s="19"/>
      <c r="H6" s="19"/>
      <c r="I6" s="19"/>
      <c r="J6" s="19"/>
      <c r="K6" s="19"/>
      <c r="L6" s="19"/>
      <c r="M6" s="19"/>
      <c r="N6" s="19"/>
    </row>
    <row r="7" spans="1:14" ht="19.5" customHeight="1" thickTop="1" thickBot="1">
      <c r="A7" s="6"/>
      <c r="B7" s="12" t="s">
        <v>10</v>
      </c>
      <c r="C7" s="13">
        <v>3200</v>
      </c>
      <c r="D7" s="59"/>
      <c r="E7" s="36"/>
      <c r="F7" s="11">
        <v>0</v>
      </c>
    </row>
    <row r="8" spans="1:14" ht="45" customHeight="1" thickTop="1" thickBot="1">
      <c r="A8" s="5">
        <v>2</v>
      </c>
      <c r="B8" s="9" t="s">
        <v>11</v>
      </c>
      <c r="C8" s="10" t="s">
        <v>12</v>
      </c>
      <c r="D8" s="59"/>
      <c r="E8" s="40"/>
      <c r="F8" s="32"/>
      <c r="G8" s="20"/>
      <c r="H8" s="20"/>
      <c r="I8" s="20"/>
      <c r="J8" s="20"/>
      <c r="K8" s="20"/>
      <c r="L8" s="20"/>
      <c r="M8" s="20"/>
      <c r="N8" s="20"/>
    </row>
    <row r="9" spans="1:14" ht="19.5" customHeight="1" thickTop="1" thickBot="1">
      <c r="A9" s="6"/>
      <c r="B9" s="12" t="s">
        <v>10</v>
      </c>
      <c r="C9" s="13">
        <v>650</v>
      </c>
      <c r="D9" s="59"/>
      <c r="E9" s="36"/>
      <c r="F9" s="11">
        <v>0</v>
      </c>
      <c r="G9" s="20"/>
      <c r="H9" s="20"/>
      <c r="I9" s="20"/>
      <c r="J9" s="20"/>
      <c r="K9" s="20"/>
      <c r="L9" s="20"/>
      <c r="M9" s="20"/>
      <c r="N9" s="20"/>
    </row>
    <row r="10" spans="1:14" ht="45" customHeight="1" thickTop="1" thickBot="1">
      <c r="A10" s="5">
        <v>3</v>
      </c>
      <c r="B10" s="9" t="s">
        <v>11</v>
      </c>
      <c r="C10" s="10" t="s">
        <v>13</v>
      </c>
      <c r="D10" s="59"/>
      <c r="E10" s="40"/>
      <c r="F10" s="32"/>
      <c r="G10" s="20"/>
      <c r="H10" s="20"/>
      <c r="I10" s="20"/>
      <c r="J10" s="20"/>
      <c r="K10" s="20"/>
      <c r="L10" s="20"/>
      <c r="M10" s="20"/>
      <c r="N10" s="20"/>
    </row>
    <row r="11" spans="1:14" ht="19.5" customHeight="1" thickTop="1" thickBot="1">
      <c r="A11" s="6"/>
      <c r="B11" s="12" t="s">
        <v>10</v>
      </c>
      <c r="C11" s="13">
        <v>500</v>
      </c>
      <c r="D11" s="59"/>
      <c r="E11" s="36"/>
      <c r="F11" s="11">
        <v>0</v>
      </c>
      <c r="G11" s="20"/>
      <c r="H11" s="20"/>
      <c r="I11" s="20"/>
      <c r="J11" s="20"/>
      <c r="K11" s="20"/>
      <c r="L11" s="20"/>
      <c r="M11" s="20"/>
      <c r="N11" s="20"/>
    </row>
    <row r="12" spans="1:14" ht="45" customHeight="1" thickTop="1" thickBot="1">
      <c r="A12" s="5">
        <v>4</v>
      </c>
      <c r="B12" s="9" t="s">
        <v>11</v>
      </c>
      <c r="C12" s="10" t="s">
        <v>14</v>
      </c>
      <c r="D12" s="59"/>
      <c r="E12" s="40"/>
      <c r="F12" s="32"/>
      <c r="G12" s="20"/>
      <c r="H12" s="20"/>
      <c r="I12" s="20"/>
      <c r="J12" s="20"/>
      <c r="K12" s="20"/>
      <c r="L12" s="20"/>
      <c r="M12" s="20"/>
      <c r="N12" s="20"/>
    </row>
    <row r="13" spans="1:14" ht="19.5" customHeight="1" thickTop="1" thickBot="1">
      <c r="A13" s="6"/>
      <c r="B13" s="12" t="s">
        <v>10</v>
      </c>
      <c r="C13" s="13">
        <v>2970</v>
      </c>
      <c r="D13" s="59"/>
      <c r="E13" s="36"/>
      <c r="F13" s="11">
        <v>0</v>
      </c>
      <c r="G13" s="20"/>
      <c r="H13" s="20"/>
      <c r="I13" s="20"/>
      <c r="J13" s="20"/>
      <c r="K13" s="20"/>
      <c r="L13" s="20"/>
      <c r="M13" s="20"/>
      <c r="N13" s="20"/>
    </row>
    <row r="14" spans="1:14" ht="45" customHeight="1" thickTop="1" thickBot="1">
      <c r="A14" s="5">
        <v>5</v>
      </c>
      <c r="B14" s="9" t="s">
        <v>15</v>
      </c>
      <c r="C14" s="10" t="s">
        <v>16</v>
      </c>
      <c r="D14" s="59"/>
      <c r="E14" s="40"/>
      <c r="F14" s="32"/>
      <c r="G14" s="20"/>
      <c r="H14" s="20"/>
      <c r="I14" s="33"/>
      <c r="J14" s="20"/>
      <c r="K14" s="20"/>
      <c r="L14" s="20"/>
      <c r="M14" s="20"/>
      <c r="N14" s="20"/>
    </row>
    <row r="15" spans="1:14" ht="19.5" customHeight="1" thickTop="1" thickBot="1">
      <c r="A15" s="6"/>
      <c r="B15" s="12" t="s">
        <v>10</v>
      </c>
      <c r="C15" s="13">
        <v>500</v>
      </c>
      <c r="D15" s="59"/>
      <c r="E15" s="36"/>
      <c r="F15" s="11">
        <v>0</v>
      </c>
      <c r="G15" s="20"/>
      <c r="H15" s="20"/>
      <c r="I15" s="20"/>
      <c r="J15" s="20"/>
      <c r="K15" s="20"/>
      <c r="L15" s="20"/>
      <c r="M15" s="20"/>
      <c r="N15" s="20"/>
    </row>
    <row r="16" spans="1:14" ht="49.5" customHeight="1" thickTop="1" thickBot="1">
      <c r="A16" s="5">
        <v>6</v>
      </c>
      <c r="B16" s="9" t="s">
        <v>15</v>
      </c>
      <c r="C16" s="24" t="s">
        <v>190</v>
      </c>
      <c r="D16" s="59"/>
      <c r="E16" s="40"/>
      <c r="F16" s="32"/>
      <c r="G16" s="20"/>
      <c r="H16" s="20"/>
      <c r="I16" s="20"/>
      <c r="J16" s="20"/>
      <c r="K16" s="20"/>
      <c r="L16" s="20"/>
      <c r="M16" s="20"/>
      <c r="N16" s="20"/>
    </row>
    <row r="17" spans="1:14" ht="19.5" customHeight="1" thickTop="1" thickBot="1">
      <c r="A17" s="6"/>
      <c r="B17" s="12" t="s">
        <v>10</v>
      </c>
      <c r="C17" s="13">
        <v>1580</v>
      </c>
      <c r="D17" s="59"/>
      <c r="E17" s="36"/>
      <c r="F17" s="11">
        <v>0</v>
      </c>
      <c r="G17" s="20"/>
      <c r="H17" s="20"/>
      <c r="I17" s="20"/>
      <c r="J17" s="20"/>
      <c r="K17" s="20"/>
      <c r="L17" s="20"/>
      <c r="M17" s="20"/>
      <c r="N17" s="20"/>
    </row>
    <row r="18" spans="1:14" ht="45.75" customHeight="1" thickTop="1" thickBot="1">
      <c r="A18" s="5">
        <v>7</v>
      </c>
      <c r="B18" s="9" t="s">
        <v>15</v>
      </c>
      <c r="C18" s="10" t="s">
        <v>17</v>
      </c>
      <c r="D18" s="59"/>
      <c r="E18" s="40"/>
      <c r="F18" s="32"/>
      <c r="G18" s="20"/>
      <c r="H18" s="20"/>
      <c r="I18" s="20"/>
      <c r="J18" s="20"/>
      <c r="K18" s="20"/>
      <c r="L18" s="20"/>
      <c r="M18" s="20"/>
      <c r="N18" s="20"/>
    </row>
    <row r="19" spans="1:14" ht="19.5" customHeight="1" thickTop="1" thickBot="1">
      <c r="A19" s="6"/>
      <c r="B19" s="12" t="s">
        <v>10</v>
      </c>
      <c r="C19" s="18">
        <v>1420</v>
      </c>
      <c r="D19" s="59"/>
      <c r="E19" s="36"/>
      <c r="F19" s="11">
        <v>0</v>
      </c>
      <c r="G19" s="20"/>
      <c r="H19" s="20"/>
      <c r="I19" s="20"/>
      <c r="J19" s="20"/>
      <c r="K19" s="20"/>
      <c r="L19" s="20"/>
      <c r="M19" s="20"/>
      <c r="N19" s="20"/>
    </row>
    <row r="20" spans="1:14" ht="49.5" customHeight="1" thickTop="1" thickBot="1">
      <c r="A20" s="5">
        <v>8</v>
      </c>
      <c r="B20" s="9" t="s">
        <v>15</v>
      </c>
      <c r="C20" s="10" t="s">
        <v>18</v>
      </c>
      <c r="D20" s="59"/>
      <c r="E20" s="40"/>
      <c r="F20" s="32"/>
      <c r="G20" s="20"/>
      <c r="H20" s="20"/>
      <c r="I20" s="20"/>
      <c r="J20" s="20"/>
      <c r="K20" s="20"/>
      <c r="L20" s="20"/>
      <c r="M20" s="20"/>
      <c r="N20" s="20"/>
    </row>
    <row r="21" spans="1:14" ht="19.5" customHeight="1" thickTop="1" thickBot="1">
      <c r="A21" s="6"/>
      <c r="B21" s="12" t="s">
        <v>10</v>
      </c>
      <c r="C21" s="13">
        <v>910</v>
      </c>
      <c r="D21" s="59"/>
      <c r="E21" s="36"/>
      <c r="F21" s="11">
        <v>0</v>
      </c>
      <c r="G21" s="20"/>
      <c r="H21" s="20"/>
      <c r="I21" s="20"/>
      <c r="J21" s="20"/>
      <c r="K21" s="20"/>
      <c r="L21" s="20"/>
      <c r="M21" s="20"/>
      <c r="N21" s="20"/>
    </row>
    <row r="22" spans="1:14" ht="27" customHeight="1" thickTop="1" thickBot="1">
      <c r="A22" s="5">
        <v>9</v>
      </c>
      <c r="B22" s="9" t="s">
        <v>19</v>
      </c>
      <c r="C22" s="10" t="s">
        <v>20</v>
      </c>
      <c r="D22" s="59"/>
      <c r="E22" s="40"/>
      <c r="F22" s="32"/>
      <c r="G22" s="20"/>
      <c r="H22" s="20"/>
      <c r="I22" s="20"/>
      <c r="J22" s="20"/>
      <c r="K22" s="20"/>
      <c r="L22" s="20"/>
      <c r="M22" s="20"/>
      <c r="N22" s="20"/>
    </row>
    <row r="23" spans="1:14" ht="19.5" customHeight="1" thickTop="1" thickBot="1">
      <c r="A23" s="6"/>
      <c r="B23" s="12" t="s">
        <v>10</v>
      </c>
      <c r="C23" s="18">
        <v>100</v>
      </c>
      <c r="D23" s="59"/>
      <c r="E23" s="36"/>
      <c r="F23" s="11">
        <v>0</v>
      </c>
      <c r="G23" s="20"/>
      <c r="H23" s="20"/>
      <c r="I23" s="20"/>
      <c r="J23" s="20"/>
      <c r="K23" s="20"/>
      <c r="L23" s="20"/>
      <c r="M23" s="20"/>
      <c r="N23" s="20"/>
    </row>
    <row r="24" spans="1:14" ht="18.75" customHeight="1" thickTop="1" thickBot="1">
      <c r="A24" s="5">
        <v>10</v>
      </c>
      <c r="B24" s="9" t="s">
        <v>19</v>
      </c>
      <c r="C24" s="10" t="s">
        <v>21</v>
      </c>
      <c r="D24" s="59"/>
      <c r="E24" s="40"/>
      <c r="F24" s="32"/>
      <c r="G24" s="20"/>
      <c r="H24" s="20"/>
      <c r="I24" s="20"/>
      <c r="J24" s="20"/>
      <c r="K24" s="20"/>
      <c r="L24" s="20"/>
      <c r="M24" s="20"/>
      <c r="N24" s="20"/>
    </row>
    <row r="25" spans="1:14" ht="19.5" customHeight="1" thickTop="1" thickBot="1">
      <c r="A25" s="6"/>
      <c r="B25" s="12" t="s">
        <v>10</v>
      </c>
      <c r="C25" s="18">
        <v>140</v>
      </c>
      <c r="D25" s="59"/>
      <c r="E25" s="36"/>
      <c r="F25" s="11">
        <v>0</v>
      </c>
      <c r="G25" s="20"/>
      <c r="H25" s="20"/>
      <c r="I25" s="20"/>
      <c r="J25" s="20"/>
      <c r="K25" s="20"/>
      <c r="L25" s="20"/>
      <c r="M25" s="20"/>
      <c r="N25" s="20"/>
    </row>
    <row r="26" spans="1:14" ht="42" customHeight="1" thickTop="1" thickBot="1">
      <c r="A26" s="5">
        <v>11</v>
      </c>
      <c r="B26" s="9" t="s">
        <v>22</v>
      </c>
      <c r="C26" s="10" t="s">
        <v>23</v>
      </c>
      <c r="D26" s="59"/>
      <c r="E26" s="40"/>
      <c r="F26" s="32"/>
      <c r="G26" s="20"/>
      <c r="H26" s="20"/>
      <c r="I26" s="33"/>
      <c r="J26" s="20"/>
      <c r="K26" s="20"/>
      <c r="L26" s="20"/>
      <c r="M26" s="20"/>
      <c r="N26" s="20"/>
    </row>
    <row r="27" spans="1:14" ht="19.5" customHeight="1" thickTop="1" thickBot="1">
      <c r="A27" s="6"/>
      <c r="B27" s="12" t="s">
        <v>10</v>
      </c>
      <c r="C27" s="13">
        <v>3600</v>
      </c>
      <c r="D27" s="59"/>
      <c r="E27" s="36"/>
      <c r="F27" s="11">
        <v>0</v>
      </c>
      <c r="G27" s="20"/>
      <c r="H27" s="20"/>
      <c r="I27" s="20"/>
      <c r="J27" s="20"/>
      <c r="K27" s="20"/>
      <c r="L27" s="20"/>
      <c r="M27" s="20"/>
      <c r="N27" s="20"/>
    </row>
    <row r="28" spans="1:14" ht="38.25" customHeight="1" thickTop="1" thickBot="1">
      <c r="A28" s="5">
        <v>12</v>
      </c>
      <c r="B28" s="9" t="s">
        <v>24</v>
      </c>
      <c r="C28" s="10" t="s">
        <v>25</v>
      </c>
      <c r="D28" s="59"/>
      <c r="E28" s="40"/>
      <c r="F28" s="32"/>
      <c r="G28" s="20"/>
      <c r="H28" s="20"/>
      <c r="I28" s="20"/>
      <c r="J28" s="20"/>
      <c r="K28" s="20"/>
      <c r="L28" s="20"/>
      <c r="M28" s="20"/>
      <c r="N28" s="20"/>
    </row>
    <row r="29" spans="1:14" ht="19.5" customHeight="1" thickTop="1" thickBot="1">
      <c r="A29" s="6"/>
      <c r="B29" s="12" t="s">
        <v>10</v>
      </c>
      <c r="C29" s="18">
        <v>6600</v>
      </c>
      <c r="D29" s="59"/>
      <c r="E29" s="36"/>
      <c r="F29" s="11">
        <v>0</v>
      </c>
      <c r="G29" s="20"/>
      <c r="H29" s="20"/>
      <c r="I29" s="20"/>
      <c r="J29" s="20"/>
      <c r="K29" s="20"/>
      <c r="L29" s="20"/>
      <c r="M29" s="20"/>
      <c r="N29" s="20"/>
    </row>
    <row r="30" spans="1:14" ht="41.25" customHeight="1" thickTop="1" thickBot="1">
      <c r="A30" s="5">
        <v>13</v>
      </c>
      <c r="B30" s="9" t="s">
        <v>26</v>
      </c>
      <c r="C30" s="24" t="s">
        <v>27</v>
      </c>
      <c r="D30" s="59"/>
      <c r="E30" s="40"/>
      <c r="F30" s="32"/>
      <c r="G30" s="20"/>
      <c r="H30" s="20"/>
      <c r="I30" s="20"/>
      <c r="J30" s="20"/>
      <c r="K30" s="20"/>
      <c r="L30" s="20"/>
      <c r="M30" s="20"/>
      <c r="N30" s="20"/>
    </row>
    <row r="31" spans="1:14" ht="19.5" customHeight="1" thickTop="1" thickBot="1">
      <c r="A31" s="6"/>
      <c r="B31" s="12" t="s">
        <v>10</v>
      </c>
      <c r="C31" s="18">
        <v>875</v>
      </c>
      <c r="D31" s="59"/>
      <c r="E31" s="36"/>
      <c r="F31" s="11">
        <v>0</v>
      </c>
      <c r="G31" s="20"/>
      <c r="H31" s="20"/>
      <c r="I31" s="33"/>
      <c r="J31" s="20"/>
      <c r="K31" s="20"/>
      <c r="L31" s="20"/>
      <c r="M31" s="20"/>
      <c r="N31" s="20"/>
    </row>
    <row r="32" spans="1:14" ht="41.25" customHeight="1" thickTop="1" thickBot="1">
      <c r="A32" s="5">
        <v>14</v>
      </c>
      <c r="B32" s="9" t="s">
        <v>28</v>
      </c>
      <c r="C32" s="10" t="s">
        <v>29</v>
      </c>
      <c r="D32" s="59"/>
      <c r="E32" s="40"/>
      <c r="F32" s="32"/>
      <c r="G32" s="20"/>
      <c r="H32" s="20"/>
      <c r="I32" s="20"/>
      <c r="J32" s="20"/>
      <c r="K32" s="20"/>
      <c r="L32" s="20"/>
      <c r="M32" s="20"/>
      <c r="N32" s="20"/>
    </row>
    <row r="33" spans="1:14" ht="19.5" customHeight="1" thickTop="1" thickBot="1">
      <c r="A33" s="6"/>
      <c r="B33" s="12" t="s">
        <v>10</v>
      </c>
      <c r="C33" s="18">
        <v>220</v>
      </c>
      <c r="D33" s="59"/>
      <c r="E33" s="36"/>
      <c r="F33" s="11">
        <v>0</v>
      </c>
      <c r="G33" s="20"/>
      <c r="H33" s="20"/>
      <c r="I33" s="20"/>
      <c r="J33" s="20"/>
      <c r="K33" s="20"/>
      <c r="L33" s="20"/>
      <c r="M33" s="20"/>
      <c r="N33" s="20"/>
    </row>
    <row r="34" spans="1:14" ht="42.75" customHeight="1" thickTop="1" thickBot="1">
      <c r="A34" s="5">
        <v>15</v>
      </c>
      <c r="B34" s="9" t="s">
        <v>28</v>
      </c>
      <c r="C34" s="10" t="s">
        <v>30</v>
      </c>
      <c r="D34" s="59"/>
      <c r="E34" s="40"/>
      <c r="F34" s="32"/>
      <c r="G34" s="20"/>
      <c r="H34" s="20"/>
      <c r="I34" s="20"/>
      <c r="J34" s="20"/>
      <c r="K34" s="20"/>
      <c r="L34" s="20"/>
      <c r="M34" s="20"/>
      <c r="N34" s="20"/>
    </row>
    <row r="35" spans="1:14" ht="19.5" customHeight="1" thickTop="1" thickBot="1">
      <c r="A35" s="6"/>
      <c r="B35" s="12" t="s">
        <v>10</v>
      </c>
      <c r="C35" s="13">
        <v>70</v>
      </c>
      <c r="D35" s="59"/>
      <c r="E35" s="36"/>
      <c r="F35" s="11">
        <v>0</v>
      </c>
      <c r="G35" s="20"/>
      <c r="H35" s="20"/>
      <c r="I35" s="20"/>
      <c r="J35" s="20"/>
      <c r="K35" s="20"/>
      <c r="L35" s="20"/>
      <c r="M35" s="20"/>
      <c r="N35" s="20"/>
    </row>
    <row r="36" spans="1:14" ht="55.5" customHeight="1" thickTop="1" thickBot="1">
      <c r="A36" s="5">
        <v>16</v>
      </c>
      <c r="B36" s="9" t="s">
        <v>31</v>
      </c>
      <c r="C36" s="10" t="s">
        <v>32</v>
      </c>
      <c r="D36" s="59"/>
      <c r="E36" s="40"/>
      <c r="F36" s="32"/>
      <c r="G36" s="20"/>
      <c r="H36" s="20"/>
      <c r="I36" s="20"/>
      <c r="J36" s="20"/>
      <c r="K36" s="20"/>
      <c r="L36" s="20"/>
      <c r="M36" s="20"/>
      <c r="N36" s="20"/>
    </row>
    <row r="37" spans="1:14" ht="19.5" customHeight="1" thickTop="1" thickBot="1">
      <c r="A37" s="6"/>
      <c r="B37" s="12" t="s">
        <v>10</v>
      </c>
      <c r="C37" s="18">
        <v>1640</v>
      </c>
      <c r="D37" s="59"/>
      <c r="E37" s="36"/>
      <c r="F37" s="11">
        <v>0</v>
      </c>
      <c r="G37" s="20"/>
      <c r="H37" s="20"/>
      <c r="I37" s="20"/>
      <c r="J37" s="20"/>
      <c r="K37" s="20"/>
      <c r="L37" s="20"/>
      <c r="M37" s="20"/>
      <c r="N37" s="20"/>
    </row>
    <row r="38" spans="1:14" ht="55.5" customHeight="1" thickTop="1" thickBot="1">
      <c r="A38" s="5">
        <v>17</v>
      </c>
      <c r="B38" s="9" t="s">
        <v>31</v>
      </c>
      <c r="C38" s="10" t="s">
        <v>33</v>
      </c>
      <c r="D38" s="59"/>
      <c r="E38" s="40"/>
      <c r="F38" s="32"/>
      <c r="G38" s="20"/>
      <c r="H38" s="20"/>
      <c r="I38" s="20"/>
      <c r="J38" s="20"/>
      <c r="K38" s="20"/>
      <c r="L38" s="20"/>
      <c r="M38" s="20"/>
      <c r="N38" s="20"/>
    </row>
    <row r="39" spans="1:14" ht="19.5" customHeight="1" thickTop="1" thickBot="1">
      <c r="A39" s="6"/>
      <c r="B39" s="12" t="s">
        <v>10</v>
      </c>
      <c r="C39" s="18">
        <v>1400</v>
      </c>
      <c r="D39" s="59"/>
      <c r="E39" s="36"/>
      <c r="F39" s="11">
        <v>0</v>
      </c>
      <c r="G39" s="20"/>
      <c r="H39" s="20"/>
      <c r="I39" s="20"/>
      <c r="J39" s="20"/>
      <c r="K39" s="20"/>
      <c r="L39" s="20"/>
      <c r="M39" s="20"/>
      <c r="N39" s="20"/>
    </row>
    <row r="40" spans="1:14" ht="55.5" customHeight="1" thickTop="1" thickBot="1">
      <c r="A40" s="5">
        <v>18</v>
      </c>
      <c r="B40" s="9" t="s">
        <v>31</v>
      </c>
      <c r="C40" s="10" t="s">
        <v>34</v>
      </c>
      <c r="D40" s="59"/>
      <c r="E40" s="40"/>
      <c r="F40" s="32"/>
      <c r="G40" s="20"/>
      <c r="H40" s="20"/>
      <c r="I40" s="20"/>
      <c r="J40" s="20"/>
      <c r="K40" s="33"/>
      <c r="L40" s="20"/>
      <c r="M40" s="20"/>
      <c r="N40" s="20"/>
    </row>
    <row r="41" spans="1:14" ht="19.5" customHeight="1" thickTop="1" thickBot="1">
      <c r="A41" s="6"/>
      <c r="B41" s="12" t="s">
        <v>10</v>
      </c>
      <c r="C41" s="18">
        <v>1280</v>
      </c>
      <c r="D41" s="59"/>
      <c r="E41" s="36"/>
      <c r="F41" s="11">
        <v>0</v>
      </c>
      <c r="G41" s="20"/>
      <c r="H41" s="20"/>
      <c r="I41" s="20"/>
      <c r="J41" s="20"/>
      <c r="K41" s="20"/>
      <c r="L41" s="20"/>
      <c r="M41" s="20"/>
      <c r="N41" s="20"/>
    </row>
    <row r="42" spans="1:14" ht="55.5" customHeight="1" thickTop="1" thickBot="1">
      <c r="A42" s="5">
        <v>19</v>
      </c>
      <c r="B42" s="9" t="s">
        <v>31</v>
      </c>
      <c r="C42" s="10" t="s">
        <v>35</v>
      </c>
      <c r="D42" s="59"/>
      <c r="E42" s="40"/>
      <c r="F42" s="32"/>
      <c r="G42" s="20"/>
      <c r="H42" s="20"/>
      <c r="I42" s="20"/>
      <c r="J42" s="20"/>
      <c r="K42" s="20"/>
      <c r="L42" s="20"/>
      <c r="M42" s="20"/>
      <c r="N42" s="20"/>
    </row>
    <row r="43" spans="1:14" ht="19.5" customHeight="1" thickTop="1" thickBot="1">
      <c r="A43" s="6"/>
      <c r="B43" s="12" t="s">
        <v>10</v>
      </c>
      <c r="C43" s="18">
        <v>1180</v>
      </c>
      <c r="D43" s="60"/>
      <c r="E43" s="36"/>
      <c r="F43" s="11">
        <v>0</v>
      </c>
      <c r="G43" s="20"/>
      <c r="H43" s="20"/>
      <c r="I43" s="20"/>
      <c r="J43" s="20"/>
      <c r="K43" s="20"/>
      <c r="L43" s="20"/>
      <c r="M43" s="20"/>
      <c r="N43" s="20"/>
    </row>
    <row r="44" spans="1:14" ht="19.5" customHeight="1" thickTop="1" thickBot="1">
      <c r="A44" s="26"/>
      <c r="B44" s="27" t="s">
        <v>36</v>
      </c>
      <c r="C44" s="28">
        <f>SUM(C7,C9,C11,C13,C15,C17,C19,C21,C23,C25,C27,C29,C31,C33,C35,C37,C39,C41,C43)</f>
        <v>28835</v>
      </c>
      <c r="D44" s="29"/>
      <c r="E44" s="37"/>
      <c r="F44" s="57">
        <f>SUM(F7,F9,F11,F13,F15,F17,F19,F21,F23,F25,F27,F29,F31,F33,F35,F37,F39,F41,F43)</f>
        <v>0</v>
      </c>
    </row>
    <row r="45" spans="1:14" ht="53.25" customHeight="1" thickTop="1" thickBot="1">
      <c r="A45" s="5">
        <v>20</v>
      </c>
      <c r="B45" s="9" t="s">
        <v>37</v>
      </c>
      <c r="C45" s="10" t="s">
        <v>38</v>
      </c>
      <c r="D45" s="58" t="s">
        <v>39</v>
      </c>
      <c r="E45" s="40"/>
      <c r="F45" s="32"/>
      <c r="G45" s="20"/>
      <c r="H45" s="20"/>
      <c r="I45" s="20"/>
      <c r="J45" s="20"/>
      <c r="K45" s="20"/>
      <c r="L45" s="20"/>
      <c r="M45" s="20"/>
      <c r="N45" s="20"/>
    </row>
    <row r="46" spans="1:14" ht="19.5" customHeight="1" thickTop="1" thickBot="1">
      <c r="A46" s="6"/>
      <c r="B46" s="12" t="s">
        <v>10</v>
      </c>
      <c r="C46" s="13">
        <v>360</v>
      </c>
      <c r="D46" s="59"/>
      <c r="E46" s="36"/>
      <c r="F46" s="11">
        <v>0</v>
      </c>
      <c r="G46" s="20"/>
      <c r="H46" s="20"/>
      <c r="I46" s="20"/>
      <c r="J46" s="20"/>
      <c r="K46" s="20"/>
      <c r="L46" s="20"/>
      <c r="M46" s="20"/>
      <c r="N46" s="20"/>
    </row>
    <row r="47" spans="1:14" ht="54" customHeight="1" thickTop="1" thickBot="1">
      <c r="A47" s="5">
        <v>21</v>
      </c>
      <c r="B47" s="9" t="s">
        <v>37</v>
      </c>
      <c r="C47" s="10" t="s">
        <v>40</v>
      </c>
      <c r="D47" s="59"/>
      <c r="E47" s="41"/>
      <c r="F47" s="32"/>
      <c r="G47" s="20"/>
      <c r="H47" s="20"/>
      <c r="I47" s="20"/>
      <c r="J47" s="20"/>
      <c r="K47" s="20"/>
      <c r="L47" s="20"/>
      <c r="M47" s="20"/>
      <c r="N47" s="20"/>
    </row>
    <row r="48" spans="1:14" ht="19.5" customHeight="1" thickTop="1" thickBot="1">
      <c r="A48" s="6"/>
      <c r="B48" s="12" t="s">
        <v>10</v>
      </c>
      <c r="C48" s="18">
        <v>900</v>
      </c>
      <c r="D48" s="59"/>
      <c r="E48" s="36"/>
      <c r="F48" s="11">
        <v>0</v>
      </c>
      <c r="G48" s="20"/>
      <c r="H48" s="20"/>
      <c r="I48" s="20"/>
      <c r="J48" s="20"/>
      <c r="K48" s="20"/>
      <c r="L48" s="20"/>
      <c r="M48" s="20"/>
      <c r="N48" s="20"/>
    </row>
    <row r="49" spans="1:14" ht="54" customHeight="1" thickTop="1" thickBot="1">
      <c r="A49" s="5">
        <v>22</v>
      </c>
      <c r="B49" s="9" t="s">
        <v>37</v>
      </c>
      <c r="C49" s="10" t="s">
        <v>41</v>
      </c>
      <c r="D49" s="59"/>
      <c r="E49" s="41"/>
      <c r="F49" s="32"/>
      <c r="G49" s="20"/>
      <c r="H49" s="20"/>
      <c r="I49" s="20"/>
      <c r="J49" s="20"/>
      <c r="K49" s="20"/>
      <c r="L49" s="20"/>
      <c r="M49" s="20"/>
      <c r="N49" s="20"/>
    </row>
    <row r="50" spans="1:14" ht="19.5" customHeight="1" thickTop="1" thickBot="1">
      <c r="A50" s="6"/>
      <c r="B50" s="12" t="s">
        <v>10</v>
      </c>
      <c r="C50" s="18">
        <v>925</v>
      </c>
      <c r="D50" s="59"/>
      <c r="E50" s="36"/>
      <c r="F50" s="11">
        <v>0</v>
      </c>
      <c r="G50" s="20"/>
      <c r="H50" s="20"/>
      <c r="I50" s="20"/>
      <c r="J50" s="20"/>
      <c r="K50" s="20"/>
      <c r="L50" s="20"/>
      <c r="M50" s="20"/>
      <c r="N50" s="20"/>
    </row>
    <row r="51" spans="1:14" ht="54" customHeight="1" thickTop="1" thickBot="1">
      <c r="A51" s="5">
        <v>23</v>
      </c>
      <c r="B51" s="9" t="s">
        <v>37</v>
      </c>
      <c r="C51" s="10" t="s">
        <v>42</v>
      </c>
      <c r="D51" s="59"/>
      <c r="E51" s="41"/>
      <c r="F51" s="32"/>
      <c r="G51" s="20"/>
      <c r="H51" s="20"/>
      <c r="I51" s="20"/>
      <c r="J51" s="20"/>
      <c r="K51" s="20"/>
      <c r="L51" s="20"/>
      <c r="M51" s="20"/>
      <c r="N51" s="20"/>
    </row>
    <row r="52" spans="1:14" ht="19.5" customHeight="1" thickTop="1" thickBot="1">
      <c r="A52" s="6"/>
      <c r="B52" s="12" t="s">
        <v>10</v>
      </c>
      <c r="C52" s="18">
        <v>370</v>
      </c>
      <c r="D52" s="59"/>
      <c r="E52" s="36"/>
      <c r="F52" s="11">
        <v>0</v>
      </c>
      <c r="G52" s="20"/>
      <c r="H52" s="20"/>
      <c r="I52" s="20"/>
      <c r="J52" s="20"/>
      <c r="K52" s="20"/>
      <c r="L52" s="20"/>
      <c r="M52" s="20"/>
      <c r="N52" s="20"/>
    </row>
    <row r="53" spans="1:14" ht="58.5" customHeight="1" thickTop="1" thickBot="1">
      <c r="A53" s="15">
        <v>24</v>
      </c>
      <c r="B53" s="16" t="s">
        <v>43</v>
      </c>
      <c r="C53" s="17" t="s">
        <v>44</v>
      </c>
      <c r="D53" s="59"/>
      <c r="E53" s="41"/>
      <c r="F53" s="32"/>
      <c r="G53" s="19"/>
      <c r="H53" s="19"/>
      <c r="I53" s="19"/>
      <c r="J53" s="19"/>
      <c r="K53" s="19"/>
      <c r="L53" s="19"/>
      <c r="M53" s="19"/>
      <c r="N53" s="19"/>
    </row>
    <row r="54" spans="1:14" ht="19.5" customHeight="1" thickTop="1" thickBot="1">
      <c r="A54" s="6"/>
      <c r="B54" s="12" t="s">
        <v>10</v>
      </c>
      <c r="C54" s="13">
        <v>2280</v>
      </c>
      <c r="D54" s="59"/>
      <c r="E54" s="36"/>
      <c r="F54" s="11">
        <v>0</v>
      </c>
    </row>
    <row r="55" spans="1:14" ht="55.5" customHeight="1" thickTop="1" thickBot="1">
      <c r="A55" s="5">
        <v>25</v>
      </c>
      <c r="B55" s="16" t="s">
        <v>43</v>
      </c>
      <c r="C55" s="17" t="s">
        <v>45</v>
      </c>
      <c r="D55" s="59"/>
      <c r="E55" s="41"/>
      <c r="F55" s="32"/>
      <c r="G55" s="20"/>
      <c r="H55" s="20"/>
      <c r="I55" s="20"/>
      <c r="J55" s="20"/>
      <c r="K55" s="20"/>
      <c r="L55" s="20"/>
      <c r="M55" s="20"/>
      <c r="N55" s="20"/>
    </row>
    <row r="56" spans="1:14" ht="19.5" customHeight="1" thickTop="1" thickBot="1">
      <c r="A56" s="6"/>
      <c r="B56" s="12" t="s">
        <v>10</v>
      </c>
      <c r="C56" s="13">
        <v>5320</v>
      </c>
      <c r="D56" s="59"/>
      <c r="E56" s="36"/>
      <c r="F56" s="11">
        <v>0</v>
      </c>
      <c r="G56" s="20"/>
      <c r="H56" s="20"/>
      <c r="I56" s="20"/>
      <c r="J56" s="20"/>
      <c r="K56" s="20"/>
      <c r="L56" s="20"/>
      <c r="M56" s="20"/>
      <c r="N56" s="20"/>
    </row>
    <row r="57" spans="1:14" ht="55.5" customHeight="1" thickTop="1" thickBot="1">
      <c r="A57" s="5">
        <v>26</v>
      </c>
      <c r="B57" s="16" t="s">
        <v>43</v>
      </c>
      <c r="C57" s="17" t="s">
        <v>46</v>
      </c>
      <c r="D57" s="59"/>
      <c r="E57" s="41"/>
      <c r="F57" s="32"/>
      <c r="G57" s="20"/>
      <c r="H57" s="20"/>
      <c r="I57" s="20"/>
      <c r="J57" s="20"/>
      <c r="K57" s="20"/>
      <c r="L57" s="20"/>
      <c r="M57" s="20"/>
      <c r="N57" s="20"/>
    </row>
    <row r="58" spans="1:14" ht="19.5" customHeight="1" thickTop="1" thickBot="1">
      <c r="A58" s="6"/>
      <c r="B58" s="12" t="s">
        <v>10</v>
      </c>
      <c r="C58" s="13">
        <v>5320</v>
      </c>
      <c r="D58" s="59"/>
      <c r="E58" s="36"/>
      <c r="F58" s="11">
        <v>0</v>
      </c>
      <c r="G58" s="20"/>
      <c r="H58" s="20"/>
      <c r="I58" s="20"/>
      <c r="J58" s="20"/>
      <c r="K58" s="20"/>
      <c r="L58" s="20"/>
      <c r="M58" s="20"/>
      <c r="N58" s="20"/>
    </row>
    <row r="59" spans="1:14" ht="55.5" customHeight="1" thickTop="1" thickBot="1">
      <c r="A59" s="5">
        <v>27</v>
      </c>
      <c r="B59" s="16" t="s">
        <v>43</v>
      </c>
      <c r="C59" s="17" t="s">
        <v>47</v>
      </c>
      <c r="D59" s="59"/>
      <c r="E59" s="41"/>
      <c r="F59" s="32"/>
      <c r="G59" s="20"/>
      <c r="H59" s="20"/>
      <c r="I59" s="20"/>
      <c r="J59" s="20"/>
      <c r="K59" s="20"/>
      <c r="L59" s="20"/>
      <c r="M59" s="20"/>
      <c r="N59" s="20"/>
    </row>
    <row r="60" spans="1:14" ht="19.5" customHeight="1" thickTop="1" thickBot="1">
      <c r="A60" s="6"/>
      <c r="B60" s="12" t="s">
        <v>10</v>
      </c>
      <c r="C60" s="13">
        <v>1470</v>
      </c>
      <c r="D60" s="59"/>
      <c r="E60" s="36"/>
      <c r="F60" s="11">
        <v>0</v>
      </c>
      <c r="G60" s="20"/>
      <c r="H60" s="20"/>
      <c r="I60" s="20"/>
      <c r="J60" s="20"/>
      <c r="K60" s="20"/>
      <c r="L60" s="20"/>
      <c r="M60" s="20"/>
      <c r="N60" s="20"/>
    </row>
    <row r="61" spans="1:14" ht="57.75" customHeight="1" thickTop="1" thickBot="1">
      <c r="A61" s="5">
        <v>28</v>
      </c>
      <c r="B61" s="9" t="s">
        <v>48</v>
      </c>
      <c r="C61" s="24" t="s">
        <v>191</v>
      </c>
      <c r="D61" s="59"/>
      <c r="E61" s="41"/>
      <c r="F61" s="32"/>
      <c r="G61" s="20"/>
      <c r="H61" s="20"/>
      <c r="I61" s="20"/>
      <c r="J61" s="20"/>
      <c r="K61" s="20"/>
      <c r="L61" s="20"/>
      <c r="M61" s="20"/>
      <c r="N61" s="20"/>
    </row>
    <row r="62" spans="1:14" ht="19.5" customHeight="1" thickTop="1" thickBot="1">
      <c r="A62" s="6"/>
      <c r="B62" s="12" t="s">
        <v>10</v>
      </c>
      <c r="C62" s="13">
        <v>1750</v>
      </c>
      <c r="D62" s="59"/>
      <c r="E62" s="36"/>
      <c r="F62" s="11">
        <v>0</v>
      </c>
      <c r="G62" s="20"/>
      <c r="H62" s="20"/>
      <c r="I62" s="20"/>
      <c r="J62" s="20"/>
      <c r="K62" s="20"/>
      <c r="L62" s="20"/>
      <c r="M62" s="20"/>
      <c r="N62" s="20"/>
    </row>
    <row r="63" spans="1:14" ht="55.5" customHeight="1" thickTop="1" thickBot="1">
      <c r="A63" s="5">
        <v>29</v>
      </c>
      <c r="B63" s="9" t="s">
        <v>48</v>
      </c>
      <c r="C63" s="24" t="s">
        <v>192</v>
      </c>
      <c r="D63" s="59"/>
      <c r="E63" s="41"/>
      <c r="F63" s="32"/>
      <c r="G63" s="20"/>
      <c r="H63" s="20"/>
      <c r="I63" s="20"/>
      <c r="J63" s="20"/>
      <c r="K63" s="20"/>
      <c r="L63" s="20"/>
      <c r="M63" s="20"/>
      <c r="N63" s="20"/>
    </row>
    <row r="64" spans="1:14" ht="19.5" customHeight="1" thickTop="1" thickBot="1">
      <c r="A64" s="6"/>
      <c r="B64" s="12" t="s">
        <v>10</v>
      </c>
      <c r="C64" s="13">
        <v>1750</v>
      </c>
      <c r="D64" s="59"/>
      <c r="E64" s="36"/>
      <c r="F64" s="11">
        <v>0</v>
      </c>
      <c r="G64" s="20"/>
      <c r="H64" s="20"/>
      <c r="I64" s="20"/>
      <c r="J64" s="20"/>
      <c r="K64" s="20"/>
      <c r="L64" s="20"/>
      <c r="M64" s="20"/>
      <c r="N64" s="20"/>
    </row>
    <row r="65" spans="1:14" ht="54.75" customHeight="1" thickTop="1" thickBot="1">
      <c r="A65" s="5">
        <v>30</v>
      </c>
      <c r="B65" s="9" t="s">
        <v>49</v>
      </c>
      <c r="C65" s="10" t="s">
        <v>50</v>
      </c>
      <c r="D65" s="59"/>
      <c r="E65" s="41"/>
      <c r="F65" s="32"/>
      <c r="G65" s="20"/>
      <c r="H65" s="20"/>
      <c r="I65" s="20"/>
      <c r="J65" s="20"/>
      <c r="K65" s="20"/>
      <c r="L65" s="20"/>
      <c r="M65" s="20"/>
      <c r="N65" s="20"/>
    </row>
    <row r="66" spans="1:14" ht="19.5" customHeight="1" thickTop="1" thickBot="1">
      <c r="A66" s="6"/>
      <c r="B66" s="12" t="s">
        <v>10</v>
      </c>
      <c r="C66" s="18">
        <v>1100</v>
      </c>
      <c r="D66" s="59"/>
      <c r="E66" s="36"/>
      <c r="F66" s="11">
        <v>0</v>
      </c>
      <c r="G66" s="20"/>
      <c r="H66" s="20"/>
      <c r="I66" s="20"/>
      <c r="J66" s="20"/>
      <c r="K66" s="20"/>
      <c r="L66" s="20"/>
      <c r="M66" s="20"/>
      <c r="N66" s="20"/>
    </row>
    <row r="67" spans="1:14" ht="43.5" customHeight="1" thickTop="1" thickBot="1">
      <c r="A67" s="5">
        <v>31</v>
      </c>
      <c r="B67" s="9" t="s">
        <v>51</v>
      </c>
      <c r="C67" s="10" t="s">
        <v>52</v>
      </c>
      <c r="D67" s="59"/>
      <c r="E67" s="41"/>
      <c r="F67" s="32"/>
      <c r="G67" s="20"/>
      <c r="H67" s="20"/>
      <c r="I67" s="20"/>
      <c r="J67" s="20"/>
      <c r="K67" s="20"/>
      <c r="L67" s="20"/>
      <c r="M67" s="20"/>
      <c r="N67" s="20"/>
    </row>
    <row r="68" spans="1:14" ht="19.5" customHeight="1" thickTop="1" thickBot="1">
      <c r="A68" s="6"/>
      <c r="B68" s="12" t="s">
        <v>10</v>
      </c>
      <c r="C68" s="13">
        <v>4750</v>
      </c>
      <c r="D68" s="59"/>
      <c r="E68" s="14"/>
      <c r="F68" s="11">
        <v>0</v>
      </c>
      <c r="G68" s="20"/>
      <c r="H68" s="20"/>
      <c r="I68" s="20"/>
      <c r="J68" s="20"/>
      <c r="K68" s="20"/>
      <c r="L68" s="20"/>
      <c r="M68" s="20"/>
      <c r="N68" s="20"/>
    </row>
    <row r="69" spans="1:14" ht="19.5" customHeight="1" thickTop="1" thickBot="1">
      <c r="A69" s="26"/>
      <c r="B69" s="27" t="s">
        <v>36</v>
      </c>
      <c r="C69" s="28">
        <f>SUM(C46,C48,C50,C52,C54,C56,C58,C60,C62,C64,C66,C68)</f>
        <v>26295</v>
      </c>
      <c r="D69" s="29"/>
      <c r="E69" s="37"/>
      <c r="F69" s="57">
        <f>SUM(F46,F48,F50,F52,F54,F56,F58,F60,F62,F64,F66,F68)</f>
        <v>0</v>
      </c>
    </row>
    <row r="70" spans="1:14" ht="82.5" customHeight="1" thickTop="1" thickBot="1">
      <c r="A70" s="5">
        <v>32</v>
      </c>
      <c r="B70" s="16" t="s">
        <v>53</v>
      </c>
      <c r="C70" s="10" t="s">
        <v>54</v>
      </c>
      <c r="D70" s="58" t="s">
        <v>55</v>
      </c>
      <c r="E70" s="40"/>
      <c r="F70" s="32"/>
      <c r="G70" s="20"/>
      <c r="H70" s="20"/>
      <c r="I70" s="20"/>
      <c r="J70" s="20"/>
      <c r="K70" s="20"/>
      <c r="L70" s="20"/>
      <c r="M70" s="20"/>
      <c r="N70" s="20"/>
    </row>
    <row r="71" spans="1:14" ht="19.5" customHeight="1" thickTop="1" thickBot="1">
      <c r="A71" s="6"/>
      <c r="B71" s="12" t="s">
        <v>10</v>
      </c>
      <c r="C71" s="18">
        <v>22550</v>
      </c>
      <c r="D71" s="60"/>
      <c r="E71" s="36"/>
      <c r="F71" s="11">
        <v>0</v>
      </c>
      <c r="G71" s="20"/>
      <c r="H71" s="20"/>
      <c r="I71" s="20"/>
      <c r="J71" s="20"/>
      <c r="K71" s="20"/>
      <c r="L71" s="20"/>
      <c r="M71" s="20"/>
      <c r="N71" s="20"/>
    </row>
    <row r="72" spans="1:14" ht="19.5" customHeight="1" thickTop="1" thickBot="1">
      <c r="A72" s="26"/>
      <c r="B72" s="27" t="s">
        <v>36</v>
      </c>
      <c r="C72" s="28">
        <f>SUM(C71)</f>
        <v>22550</v>
      </c>
      <c r="D72" s="29"/>
      <c r="E72" s="34"/>
      <c r="F72" s="57">
        <f>SUM(F71)</f>
        <v>0</v>
      </c>
    </row>
    <row r="73" spans="1:14" ht="65.25" thickTop="1" thickBot="1">
      <c r="A73" s="5">
        <v>33</v>
      </c>
      <c r="B73" s="9" t="s">
        <v>56</v>
      </c>
      <c r="C73" s="10" t="s">
        <v>57</v>
      </c>
      <c r="D73" s="58" t="s">
        <v>58</v>
      </c>
      <c r="E73" s="39"/>
      <c r="F73" s="32"/>
      <c r="G73" s="20"/>
      <c r="H73" s="20"/>
      <c r="I73" s="20"/>
      <c r="J73" s="20"/>
      <c r="K73" s="20"/>
      <c r="L73" s="20"/>
      <c r="M73" s="20"/>
      <c r="N73" s="20"/>
    </row>
    <row r="74" spans="1:14" ht="19.5" customHeight="1" thickTop="1" thickBot="1">
      <c r="A74" s="6"/>
      <c r="B74" s="12" t="s">
        <v>10</v>
      </c>
      <c r="C74" s="18">
        <v>5100</v>
      </c>
      <c r="D74" s="59"/>
      <c r="E74" s="36"/>
      <c r="F74" s="11">
        <v>0</v>
      </c>
      <c r="G74" s="20"/>
      <c r="H74" s="20"/>
      <c r="I74" s="20"/>
      <c r="J74" s="33"/>
      <c r="K74" s="20"/>
      <c r="L74" s="20"/>
      <c r="M74" s="20"/>
      <c r="N74" s="20"/>
    </row>
    <row r="75" spans="1:14" ht="66.75" customHeight="1" thickTop="1" thickBot="1">
      <c r="A75" s="5">
        <v>34</v>
      </c>
      <c r="B75" s="9" t="s">
        <v>56</v>
      </c>
      <c r="C75" s="10" t="s">
        <v>59</v>
      </c>
      <c r="D75" s="59"/>
      <c r="E75" s="40"/>
      <c r="F75" s="32"/>
      <c r="G75" s="20"/>
      <c r="H75" s="20"/>
      <c r="I75" s="20"/>
      <c r="J75" s="20"/>
      <c r="K75" s="20"/>
      <c r="L75" s="20"/>
      <c r="M75" s="20"/>
      <c r="N75" s="20"/>
    </row>
    <row r="76" spans="1:14" ht="19.5" customHeight="1" thickTop="1" thickBot="1">
      <c r="A76" s="6"/>
      <c r="B76" s="12" t="s">
        <v>10</v>
      </c>
      <c r="C76" s="18">
        <v>5100</v>
      </c>
      <c r="D76" s="59"/>
      <c r="E76" s="36"/>
      <c r="F76" s="11">
        <v>0</v>
      </c>
      <c r="G76" s="20"/>
      <c r="H76" s="20"/>
      <c r="I76" s="20"/>
      <c r="J76" s="20"/>
      <c r="K76" s="20"/>
      <c r="L76" s="20"/>
      <c r="M76" s="20"/>
      <c r="N76" s="20"/>
    </row>
    <row r="77" spans="1:14" ht="71.25" customHeight="1" thickTop="1" thickBot="1">
      <c r="A77" s="5">
        <v>35</v>
      </c>
      <c r="B77" s="9" t="s">
        <v>56</v>
      </c>
      <c r="C77" s="10" t="s">
        <v>60</v>
      </c>
      <c r="D77" s="59"/>
      <c r="E77" s="40"/>
      <c r="F77" s="32"/>
      <c r="G77" s="20"/>
      <c r="H77" s="20"/>
      <c r="I77" s="20"/>
      <c r="J77" s="20"/>
      <c r="K77" s="20"/>
      <c r="L77" s="20"/>
      <c r="M77" s="20"/>
      <c r="N77" s="20"/>
    </row>
    <row r="78" spans="1:14" ht="19.5" customHeight="1" thickTop="1" thickBot="1">
      <c r="A78" s="6"/>
      <c r="B78" s="12" t="s">
        <v>10</v>
      </c>
      <c r="C78" s="18">
        <v>5100</v>
      </c>
      <c r="D78" s="59"/>
      <c r="E78" s="36"/>
      <c r="F78" s="11">
        <v>0</v>
      </c>
      <c r="G78" s="20"/>
      <c r="H78" s="20"/>
      <c r="I78" s="20"/>
      <c r="J78" s="20"/>
      <c r="K78" s="20"/>
      <c r="L78" s="20"/>
      <c r="M78" s="20"/>
      <c r="N78" s="20"/>
    </row>
    <row r="79" spans="1:14" ht="76.5" customHeight="1" thickTop="1" thickBot="1">
      <c r="A79" s="5">
        <v>36</v>
      </c>
      <c r="B79" s="9" t="s">
        <v>56</v>
      </c>
      <c r="C79" s="10" t="s">
        <v>61</v>
      </c>
      <c r="D79" s="59"/>
      <c r="E79" s="40"/>
      <c r="F79" s="32"/>
      <c r="G79" s="20"/>
      <c r="H79" s="20"/>
      <c r="I79" s="20"/>
      <c r="J79" s="20"/>
      <c r="K79" s="20"/>
      <c r="L79" s="20"/>
      <c r="M79" s="20"/>
      <c r="N79" s="20"/>
    </row>
    <row r="80" spans="1:14" ht="19.5" customHeight="1" thickTop="1" thickBot="1">
      <c r="A80" s="6"/>
      <c r="B80" s="12" t="s">
        <v>10</v>
      </c>
      <c r="C80" s="18">
        <v>8600</v>
      </c>
      <c r="D80" s="59"/>
      <c r="E80" s="36"/>
      <c r="F80" s="11">
        <v>0</v>
      </c>
      <c r="G80" s="20"/>
      <c r="H80" s="20"/>
      <c r="I80" s="20"/>
      <c r="J80" s="20"/>
      <c r="K80" s="20"/>
      <c r="L80" s="20"/>
      <c r="M80" s="20"/>
      <c r="N80" s="20"/>
    </row>
    <row r="81" spans="1:14" ht="76.5" customHeight="1" thickTop="1" thickBot="1">
      <c r="A81" s="5">
        <v>37</v>
      </c>
      <c r="B81" s="9" t="s">
        <v>56</v>
      </c>
      <c r="C81" s="10" t="s">
        <v>62</v>
      </c>
      <c r="D81" s="59"/>
      <c r="E81" s="40"/>
      <c r="F81" s="32"/>
      <c r="G81" s="20"/>
      <c r="H81" s="20"/>
      <c r="I81" s="20"/>
      <c r="J81" s="20"/>
      <c r="K81" s="20"/>
      <c r="L81" s="20"/>
      <c r="M81" s="20"/>
      <c r="N81" s="20"/>
    </row>
    <row r="82" spans="1:14" ht="19.5" customHeight="1" thickTop="1" thickBot="1">
      <c r="A82" s="6"/>
      <c r="B82" s="12" t="s">
        <v>10</v>
      </c>
      <c r="C82" s="18">
        <v>8900</v>
      </c>
      <c r="D82" s="59"/>
      <c r="E82" s="36"/>
      <c r="F82" s="11">
        <v>0</v>
      </c>
      <c r="G82" s="20"/>
      <c r="H82" s="20"/>
      <c r="I82" s="20"/>
      <c r="J82" s="20"/>
      <c r="K82" s="20"/>
      <c r="L82" s="20"/>
      <c r="M82" s="20"/>
      <c r="N82" s="20"/>
    </row>
    <row r="83" spans="1:14" ht="93" customHeight="1" thickTop="1" thickBot="1">
      <c r="A83" s="5">
        <v>38</v>
      </c>
      <c r="B83" s="9" t="s">
        <v>63</v>
      </c>
      <c r="C83" s="10" t="s">
        <v>64</v>
      </c>
      <c r="D83" s="59"/>
      <c r="E83" s="42"/>
      <c r="F83" s="32"/>
      <c r="G83" s="20"/>
      <c r="H83" s="20"/>
      <c r="I83" s="20"/>
      <c r="J83" s="20"/>
      <c r="K83" s="20"/>
      <c r="L83" s="20"/>
      <c r="M83" s="20"/>
      <c r="N83" s="20"/>
    </row>
    <row r="84" spans="1:14" ht="19.5" customHeight="1" thickTop="1" thickBot="1">
      <c r="A84" s="6"/>
      <c r="B84" s="12" t="s">
        <v>10</v>
      </c>
      <c r="C84" s="18">
        <v>2000</v>
      </c>
      <c r="D84" s="59"/>
      <c r="E84" s="36"/>
      <c r="F84" s="11">
        <v>0</v>
      </c>
      <c r="G84" s="20"/>
      <c r="H84" s="20"/>
      <c r="I84" s="20"/>
      <c r="J84" s="20"/>
      <c r="K84" s="20"/>
      <c r="L84" s="20"/>
      <c r="M84" s="20"/>
      <c r="N84" s="20"/>
    </row>
    <row r="85" spans="1:14" ht="70.5" customHeight="1" thickTop="1" thickBot="1">
      <c r="A85" s="5">
        <v>39</v>
      </c>
      <c r="B85" s="16" t="s">
        <v>65</v>
      </c>
      <c r="C85" s="10" t="s">
        <v>66</v>
      </c>
      <c r="D85" s="59"/>
      <c r="E85" s="40"/>
      <c r="F85" s="32"/>
      <c r="G85" s="20"/>
      <c r="H85" s="20"/>
      <c r="I85" s="20"/>
      <c r="J85" s="20"/>
      <c r="K85" s="20"/>
      <c r="L85" s="20"/>
      <c r="M85" s="20"/>
      <c r="N85" s="20"/>
    </row>
    <row r="86" spans="1:14" ht="19.5" customHeight="1" thickTop="1" thickBot="1">
      <c r="A86" s="6"/>
      <c r="B86" s="12" t="s">
        <v>10</v>
      </c>
      <c r="C86" s="18">
        <v>7200</v>
      </c>
      <c r="D86" s="60"/>
      <c r="E86" s="36"/>
      <c r="F86" s="11">
        <v>0</v>
      </c>
      <c r="G86" s="20"/>
      <c r="H86" s="20"/>
      <c r="I86" s="20"/>
      <c r="J86" s="20"/>
      <c r="K86" s="20"/>
      <c r="L86" s="20"/>
      <c r="M86" s="20"/>
      <c r="N86" s="20"/>
    </row>
    <row r="87" spans="1:14" ht="19.5" customHeight="1" thickTop="1" thickBot="1">
      <c r="A87" s="26"/>
      <c r="B87" s="27" t="s">
        <v>36</v>
      </c>
      <c r="C87" s="28">
        <f>SUM(C74,C76,C78,C80,C82,C84,C86)</f>
        <v>42000</v>
      </c>
      <c r="D87" s="29"/>
      <c r="E87" s="37"/>
      <c r="F87" s="57">
        <f>SUM(F74,F76,F78,F80,F82,F84,F86)</f>
        <v>0</v>
      </c>
    </row>
    <row r="88" spans="1:14" ht="25.5" customHeight="1" thickTop="1" thickBot="1">
      <c r="A88" s="5">
        <v>40</v>
      </c>
      <c r="B88" s="9" t="s">
        <v>67</v>
      </c>
      <c r="C88" s="10" t="s">
        <v>68</v>
      </c>
      <c r="D88" s="58" t="s">
        <v>69</v>
      </c>
      <c r="E88" s="38"/>
      <c r="F88" s="32"/>
      <c r="G88" s="20"/>
      <c r="H88" s="20"/>
      <c r="I88" s="20"/>
      <c r="J88" s="20"/>
      <c r="K88" s="20"/>
      <c r="L88" s="20"/>
      <c r="M88" s="20"/>
      <c r="N88" s="20"/>
    </row>
    <row r="89" spans="1:14" ht="19.5" customHeight="1" thickTop="1" thickBot="1">
      <c r="A89" s="6"/>
      <c r="B89" s="12" t="s">
        <v>10</v>
      </c>
      <c r="C89" s="18">
        <v>2500</v>
      </c>
      <c r="D89" s="59"/>
      <c r="E89" s="14"/>
      <c r="F89" s="11">
        <v>0</v>
      </c>
      <c r="G89" s="20"/>
      <c r="H89" s="20"/>
      <c r="I89" s="20"/>
      <c r="J89" s="20"/>
      <c r="K89" s="20"/>
      <c r="L89" s="20"/>
      <c r="M89" s="20"/>
      <c r="N89" s="20"/>
    </row>
    <row r="90" spans="1:14" ht="25.5" customHeight="1" thickTop="1" thickBot="1">
      <c r="A90" s="5">
        <v>41</v>
      </c>
      <c r="B90" s="9" t="s">
        <v>70</v>
      </c>
      <c r="C90" s="10" t="s">
        <v>71</v>
      </c>
      <c r="D90" s="59"/>
      <c r="E90" s="43"/>
      <c r="F90" s="32"/>
      <c r="G90" s="20"/>
      <c r="H90" s="20"/>
      <c r="I90" s="20"/>
      <c r="J90" s="20"/>
      <c r="K90" s="20"/>
      <c r="L90" s="20"/>
      <c r="M90" s="20"/>
      <c r="N90" s="20"/>
    </row>
    <row r="91" spans="1:14" ht="19.5" customHeight="1" thickTop="1" thickBot="1">
      <c r="A91" s="6"/>
      <c r="B91" s="12" t="s">
        <v>10</v>
      </c>
      <c r="C91" s="25">
        <v>4040</v>
      </c>
      <c r="D91" s="59"/>
      <c r="E91" s="14"/>
      <c r="F91" s="11">
        <v>0</v>
      </c>
      <c r="G91" s="20"/>
      <c r="H91" s="20"/>
      <c r="I91" s="20"/>
      <c r="J91" s="20"/>
      <c r="K91" s="20"/>
      <c r="L91" s="20"/>
      <c r="M91" s="20"/>
      <c r="N91" s="20"/>
    </row>
    <row r="92" spans="1:14" ht="39" customHeight="1" thickTop="1" thickBot="1">
      <c r="A92" s="5">
        <v>42</v>
      </c>
      <c r="B92" s="9" t="s">
        <v>72</v>
      </c>
      <c r="C92" s="10" t="s">
        <v>73</v>
      </c>
      <c r="D92" s="59"/>
      <c r="E92" s="43"/>
      <c r="F92" s="32"/>
      <c r="G92" s="20"/>
      <c r="H92" s="20"/>
      <c r="I92" s="20"/>
      <c r="J92" s="20"/>
      <c r="K92" s="20"/>
      <c r="L92" s="20"/>
      <c r="M92" s="20"/>
      <c r="N92" s="20"/>
    </row>
    <row r="93" spans="1:14" ht="19.5" customHeight="1" thickTop="1" thickBot="1">
      <c r="A93" s="6"/>
      <c r="B93" s="12" t="s">
        <v>10</v>
      </c>
      <c r="C93" s="25">
        <v>1960</v>
      </c>
      <c r="D93" s="59"/>
      <c r="E93" s="14"/>
      <c r="F93" s="11">
        <v>0</v>
      </c>
      <c r="G93" s="20"/>
      <c r="H93" s="20"/>
      <c r="I93" s="20"/>
      <c r="J93" s="20"/>
      <c r="K93" s="20"/>
      <c r="L93" s="20"/>
      <c r="M93" s="20"/>
      <c r="N93" s="20"/>
    </row>
    <row r="94" spans="1:14" ht="70.5" customHeight="1" thickTop="1" thickBot="1">
      <c r="A94" s="5">
        <v>43</v>
      </c>
      <c r="B94" s="9" t="s">
        <v>74</v>
      </c>
      <c r="C94" s="10" t="s">
        <v>193</v>
      </c>
      <c r="D94" s="59"/>
      <c r="E94" s="44"/>
      <c r="F94" s="32"/>
      <c r="G94" s="20"/>
      <c r="H94" s="20"/>
      <c r="I94" s="20"/>
      <c r="J94" s="20"/>
      <c r="K94" s="20"/>
      <c r="L94" s="20"/>
      <c r="M94" s="20"/>
      <c r="N94" s="20"/>
    </row>
    <row r="95" spans="1:14" ht="19.5" customHeight="1" thickTop="1" thickBot="1">
      <c r="A95" s="6"/>
      <c r="B95" s="12" t="s">
        <v>10</v>
      </c>
      <c r="C95" s="18">
        <v>7520</v>
      </c>
      <c r="D95" s="60"/>
      <c r="E95" s="14"/>
      <c r="F95" s="11">
        <v>0</v>
      </c>
      <c r="G95" s="20"/>
      <c r="H95" s="20"/>
      <c r="I95" s="20"/>
      <c r="J95" s="20"/>
      <c r="K95" s="20"/>
      <c r="L95" s="20"/>
      <c r="M95" s="20"/>
      <c r="N95" s="20"/>
    </row>
    <row r="96" spans="1:14" ht="19.5" customHeight="1" thickTop="1" thickBot="1">
      <c r="A96" s="26"/>
      <c r="B96" s="27" t="s">
        <v>36</v>
      </c>
      <c r="C96" s="28">
        <f>SUM(C89,C91,C93,C95)</f>
        <v>16020</v>
      </c>
      <c r="D96" s="29"/>
      <c r="E96" s="30"/>
      <c r="F96" s="57">
        <f>SUM(F89,F91,F93,F95)</f>
        <v>0</v>
      </c>
    </row>
    <row r="97" spans="1:14" ht="48.75" customHeight="1" thickTop="1" thickBot="1">
      <c r="A97" s="5">
        <v>44</v>
      </c>
      <c r="B97" s="9" t="s">
        <v>75</v>
      </c>
      <c r="C97" s="10" t="s">
        <v>76</v>
      </c>
      <c r="D97" s="58" t="s">
        <v>77</v>
      </c>
      <c r="E97" s="45"/>
      <c r="F97" s="32"/>
      <c r="G97" s="20"/>
      <c r="H97" s="20"/>
      <c r="I97" s="20"/>
      <c r="J97" s="20"/>
      <c r="K97" s="20"/>
      <c r="L97" s="20"/>
      <c r="M97" s="20"/>
      <c r="N97" s="20"/>
    </row>
    <row r="98" spans="1:14" ht="19.5" customHeight="1" thickTop="1" thickBot="1">
      <c r="A98" s="6"/>
      <c r="B98" s="12" t="s">
        <v>10</v>
      </c>
      <c r="C98" s="18">
        <v>9270</v>
      </c>
      <c r="D98" s="59"/>
      <c r="E98" s="14"/>
      <c r="F98" s="11">
        <v>0</v>
      </c>
      <c r="G98" s="20"/>
      <c r="H98" s="20"/>
      <c r="I98" s="20"/>
      <c r="J98" s="20"/>
      <c r="K98" s="20"/>
      <c r="L98" s="20"/>
      <c r="M98" s="20"/>
      <c r="N98" s="20"/>
    </row>
    <row r="99" spans="1:14" ht="30" customHeight="1" thickTop="1" thickBot="1">
      <c r="A99" s="5">
        <v>45</v>
      </c>
      <c r="B99" s="9" t="s">
        <v>78</v>
      </c>
      <c r="C99" s="24" t="s">
        <v>194</v>
      </c>
      <c r="D99" s="59"/>
      <c r="E99" s="45"/>
      <c r="F99" s="32"/>
      <c r="G99" s="20"/>
      <c r="H99" s="20"/>
      <c r="I99" s="20"/>
      <c r="J99" s="20"/>
      <c r="K99" s="20"/>
      <c r="L99" s="20"/>
      <c r="M99" s="20"/>
      <c r="N99" s="20"/>
    </row>
    <row r="100" spans="1:14" ht="19.5" customHeight="1" thickTop="1" thickBot="1">
      <c r="A100" s="6"/>
      <c r="B100" s="12" t="s">
        <v>10</v>
      </c>
      <c r="C100" s="18">
        <v>2470</v>
      </c>
      <c r="D100" s="59"/>
      <c r="E100" s="14"/>
      <c r="F100" s="11">
        <v>0</v>
      </c>
      <c r="G100" s="20"/>
      <c r="H100" s="20"/>
      <c r="I100" s="20"/>
      <c r="J100" s="20"/>
      <c r="K100" s="20"/>
      <c r="L100" s="20"/>
      <c r="M100" s="20"/>
      <c r="N100" s="20"/>
    </row>
    <row r="101" spans="1:14" ht="45" customHeight="1" thickTop="1" thickBot="1">
      <c r="A101" s="5">
        <v>46</v>
      </c>
      <c r="B101" s="9" t="s">
        <v>79</v>
      </c>
      <c r="C101" s="10" t="s">
        <v>80</v>
      </c>
      <c r="D101" s="59"/>
      <c r="E101" s="35"/>
      <c r="F101" s="32"/>
      <c r="G101" s="20"/>
      <c r="H101" s="20"/>
      <c r="I101" s="20"/>
      <c r="J101" s="20"/>
      <c r="K101" s="20"/>
      <c r="L101" s="20"/>
      <c r="M101" s="20"/>
      <c r="N101" s="20"/>
    </row>
    <row r="102" spans="1:14" ht="19.5" customHeight="1" thickTop="1" thickBot="1">
      <c r="A102" s="6"/>
      <c r="B102" s="12" t="s">
        <v>10</v>
      </c>
      <c r="C102" s="18">
        <v>330</v>
      </c>
      <c r="D102" s="59"/>
      <c r="E102" s="14"/>
      <c r="F102" s="11">
        <v>0</v>
      </c>
      <c r="G102" s="20"/>
      <c r="H102" s="20"/>
      <c r="I102" s="20"/>
      <c r="J102" s="20"/>
      <c r="K102" s="20"/>
      <c r="L102" s="20"/>
      <c r="M102" s="20"/>
      <c r="N102" s="20"/>
    </row>
    <row r="103" spans="1:14" ht="42" customHeight="1" thickTop="1" thickBot="1">
      <c r="A103" s="5">
        <v>47</v>
      </c>
      <c r="B103" s="9" t="s">
        <v>79</v>
      </c>
      <c r="C103" s="10" t="s">
        <v>81</v>
      </c>
      <c r="D103" s="59"/>
      <c r="E103" s="35"/>
      <c r="F103" s="32"/>
      <c r="G103" s="20"/>
      <c r="H103" s="20"/>
      <c r="I103" s="20"/>
      <c r="J103" s="20"/>
      <c r="K103" s="20"/>
      <c r="L103" s="20"/>
      <c r="M103" s="20"/>
      <c r="N103" s="20"/>
    </row>
    <row r="104" spans="1:14" ht="19.5" customHeight="1" thickTop="1" thickBot="1">
      <c r="A104" s="6"/>
      <c r="B104" s="12" t="s">
        <v>10</v>
      </c>
      <c r="C104" s="18">
        <v>390</v>
      </c>
      <c r="D104" s="59"/>
      <c r="E104" s="14"/>
      <c r="F104" s="11">
        <v>0</v>
      </c>
      <c r="G104" s="20"/>
      <c r="H104" s="20"/>
      <c r="I104" s="20"/>
      <c r="J104" s="20"/>
      <c r="K104" s="20"/>
      <c r="L104" s="20"/>
      <c r="M104" s="20"/>
      <c r="N104" s="20"/>
    </row>
    <row r="105" spans="1:14" ht="46.5" customHeight="1" thickTop="1" thickBot="1">
      <c r="A105" s="5">
        <v>48</v>
      </c>
      <c r="B105" s="9" t="s">
        <v>79</v>
      </c>
      <c r="C105" s="10" t="s">
        <v>82</v>
      </c>
      <c r="D105" s="59"/>
      <c r="E105" s="35"/>
      <c r="F105" s="32"/>
      <c r="G105" s="20"/>
      <c r="H105" s="20"/>
      <c r="I105" s="20"/>
      <c r="J105" s="20"/>
      <c r="K105" s="20"/>
      <c r="L105" s="20"/>
      <c r="M105" s="20"/>
      <c r="N105" s="20"/>
    </row>
    <row r="106" spans="1:14" ht="19.5" customHeight="1" thickTop="1" thickBot="1">
      <c r="A106" s="6"/>
      <c r="B106" s="12" t="s">
        <v>10</v>
      </c>
      <c r="C106" s="18">
        <v>500</v>
      </c>
      <c r="D106" s="59"/>
      <c r="E106" s="14"/>
      <c r="F106" s="11">
        <v>0</v>
      </c>
      <c r="G106" s="20"/>
      <c r="H106" s="20"/>
      <c r="I106" s="20"/>
      <c r="J106" s="20"/>
      <c r="K106" s="20"/>
      <c r="L106" s="20"/>
      <c r="M106" s="20"/>
      <c r="N106" s="20"/>
    </row>
    <row r="107" spans="1:14" ht="43.5" customHeight="1" thickTop="1" thickBot="1">
      <c r="A107" s="5">
        <v>49</v>
      </c>
      <c r="B107" s="9" t="s">
        <v>79</v>
      </c>
      <c r="C107" s="10" t="s">
        <v>83</v>
      </c>
      <c r="D107" s="59"/>
      <c r="E107" s="35"/>
      <c r="F107" s="32"/>
      <c r="G107" s="20"/>
      <c r="H107" s="20"/>
      <c r="I107" s="20"/>
      <c r="J107" s="20"/>
      <c r="K107" s="20"/>
      <c r="L107" s="20"/>
      <c r="M107" s="20"/>
      <c r="N107" s="20"/>
    </row>
    <row r="108" spans="1:14" ht="19.5" customHeight="1" thickTop="1" thickBot="1">
      <c r="A108" s="6"/>
      <c r="B108" s="12" t="s">
        <v>10</v>
      </c>
      <c r="C108" s="18">
        <v>920</v>
      </c>
      <c r="D108" s="59"/>
      <c r="E108" s="14"/>
      <c r="F108" s="11">
        <v>0</v>
      </c>
      <c r="G108" s="20"/>
      <c r="H108" s="20"/>
      <c r="I108" s="20"/>
      <c r="J108" s="20"/>
      <c r="K108" s="20"/>
      <c r="L108" s="20"/>
      <c r="M108" s="20"/>
      <c r="N108" s="20"/>
    </row>
    <row r="109" spans="1:14" ht="42.75" customHeight="1" thickTop="1" thickBot="1">
      <c r="A109" s="5">
        <v>50</v>
      </c>
      <c r="B109" s="9" t="s">
        <v>79</v>
      </c>
      <c r="C109" s="10" t="s">
        <v>84</v>
      </c>
      <c r="D109" s="59"/>
      <c r="E109" s="35"/>
      <c r="F109" s="32"/>
      <c r="G109" s="20"/>
      <c r="H109" s="20"/>
      <c r="I109" s="20"/>
      <c r="J109" s="20"/>
      <c r="K109" s="20"/>
      <c r="L109" s="20"/>
      <c r="M109" s="20"/>
      <c r="N109" s="20"/>
    </row>
    <row r="110" spans="1:14" ht="19.5" customHeight="1" thickTop="1" thickBot="1">
      <c r="A110" s="6"/>
      <c r="B110" s="12" t="s">
        <v>10</v>
      </c>
      <c r="C110" s="18">
        <v>2430</v>
      </c>
      <c r="D110" s="60"/>
      <c r="E110" s="14"/>
      <c r="F110" s="11">
        <v>0</v>
      </c>
      <c r="G110" s="20"/>
      <c r="H110" s="20"/>
      <c r="I110" s="20"/>
      <c r="J110" s="20"/>
      <c r="K110" s="20"/>
      <c r="L110" s="20"/>
      <c r="M110" s="20"/>
      <c r="N110" s="20"/>
    </row>
    <row r="111" spans="1:14" ht="19.5" customHeight="1" thickTop="1" thickBot="1">
      <c r="A111" s="26"/>
      <c r="B111" s="27" t="s">
        <v>36</v>
      </c>
      <c r="C111" s="28">
        <f>SUM(C98,C100,C102,C104,C106,C108,C110)</f>
        <v>16310</v>
      </c>
      <c r="D111" s="29"/>
      <c r="E111" s="30"/>
      <c r="F111" s="57">
        <f>SUM(F98,F100,F102,F104,F106,F108,F110)</f>
        <v>0</v>
      </c>
    </row>
    <row r="112" spans="1:14" ht="51" customHeight="1" thickTop="1" thickBot="1">
      <c r="A112" s="15">
        <v>51</v>
      </c>
      <c r="B112" s="16" t="s">
        <v>11</v>
      </c>
      <c r="C112" s="17" t="s">
        <v>85</v>
      </c>
      <c r="D112" s="58" t="s">
        <v>86</v>
      </c>
      <c r="E112" s="35"/>
      <c r="F112" s="32"/>
      <c r="G112" s="19"/>
      <c r="H112" s="19"/>
      <c r="I112" s="19"/>
      <c r="J112" s="19"/>
      <c r="K112" s="19"/>
      <c r="L112" s="19"/>
      <c r="M112" s="19"/>
      <c r="N112" s="19"/>
    </row>
    <row r="113" spans="1:14" ht="19.5" customHeight="1" thickTop="1" thickBot="1">
      <c r="A113" s="6"/>
      <c r="B113" s="12" t="s">
        <v>10</v>
      </c>
      <c r="C113" s="13">
        <v>6000</v>
      </c>
      <c r="D113" s="59"/>
      <c r="E113" s="14"/>
      <c r="F113" s="11">
        <v>0</v>
      </c>
    </row>
    <row r="114" spans="1:14" ht="57.75" customHeight="1" thickTop="1" thickBot="1">
      <c r="A114" s="5">
        <v>52</v>
      </c>
      <c r="B114" s="9" t="s">
        <v>11</v>
      </c>
      <c r="C114" s="17" t="s">
        <v>87</v>
      </c>
      <c r="D114" s="59"/>
      <c r="E114" s="35"/>
      <c r="F114" s="32"/>
      <c r="G114" s="20"/>
      <c r="H114" s="20"/>
      <c r="I114" s="20"/>
      <c r="J114" s="20"/>
      <c r="K114" s="20"/>
      <c r="L114" s="20"/>
      <c r="M114" s="20"/>
      <c r="N114" s="20"/>
    </row>
    <row r="115" spans="1:14" ht="19.5" customHeight="1" thickTop="1" thickBot="1">
      <c r="A115" s="6"/>
      <c r="B115" s="12" t="s">
        <v>10</v>
      </c>
      <c r="C115" s="13">
        <v>2920</v>
      </c>
      <c r="D115" s="59"/>
      <c r="E115" s="14"/>
      <c r="F115" s="11">
        <v>0</v>
      </c>
      <c r="G115" s="20"/>
      <c r="H115" s="20"/>
      <c r="I115" s="20"/>
      <c r="J115" s="20"/>
      <c r="K115" s="20"/>
      <c r="L115" s="20"/>
      <c r="M115" s="20"/>
      <c r="N115" s="20"/>
    </row>
    <row r="116" spans="1:14" ht="35.25" customHeight="1" thickTop="1" thickBot="1">
      <c r="A116" s="5">
        <v>53</v>
      </c>
      <c r="B116" s="9" t="s">
        <v>15</v>
      </c>
      <c r="C116" s="10" t="s">
        <v>88</v>
      </c>
      <c r="D116" s="59"/>
      <c r="E116" s="35"/>
      <c r="F116" s="32"/>
      <c r="G116" s="20"/>
      <c r="H116" s="20"/>
      <c r="I116" s="20"/>
      <c r="J116" s="20"/>
      <c r="K116" s="20"/>
      <c r="L116" s="20"/>
      <c r="M116" s="20"/>
      <c r="N116" s="20"/>
    </row>
    <row r="117" spans="1:14" ht="19.5" customHeight="1" thickTop="1" thickBot="1">
      <c r="A117" s="6"/>
      <c r="B117" s="12" t="s">
        <v>10</v>
      </c>
      <c r="C117" s="13">
        <v>2240</v>
      </c>
      <c r="D117" s="59"/>
      <c r="E117" s="14"/>
      <c r="F117" s="11">
        <v>0</v>
      </c>
      <c r="G117" s="20"/>
      <c r="H117" s="20"/>
      <c r="I117" s="20"/>
      <c r="J117" s="20"/>
      <c r="K117" s="20"/>
      <c r="L117" s="20"/>
      <c r="M117" s="20"/>
      <c r="N117" s="20"/>
    </row>
    <row r="118" spans="1:14" ht="33.75" customHeight="1" thickTop="1" thickBot="1">
      <c r="A118" s="5">
        <v>54</v>
      </c>
      <c r="B118" s="9" t="s">
        <v>15</v>
      </c>
      <c r="C118" s="10" t="s">
        <v>89</v>
      </c>
      <c r="D118" s="59"/>
      <c r="E118" s="35"/>
      <c r="F118" s="32"/>
      <c r="G118" s="20"/>
      <c r="H118" s="20"/>
      <c r="I118" s="20"/>
      <c r="J118" s="20"/>
      <c r="K118" s="20"/>
      <c r="L118" s="20"/>
      <c r="M118" s="20"/>
      <c r="N118" s="20"/>
    </row>
    <row r="119" spans="1:14" ht="19.5" customHeight="1" thickTop="1" thickBot="1">
      <c r="A119" s="6"/>
      <c r="B119" s="12" t="s">
        <v>10</v>
      </c>
      <c r="C119" s="13">
        <v>975</v>
      </c>
      <c r="D119" s="59"/>
      <c r="E119" s="14"/>
      <c r="F119" s="11">
        <v>0</v>
      </c>
      <c r="G119" s="20"/>
      <c r="H119" s="20"/>
      <c r="I119" s="20"/>
      <c r="J119" s="20"/>
      <c r="K119" s="20"/>
      <c r="L119" s="20"/>
      <c r="M119" s="20"/>
      <c r="N119" s="20"/>
    </row>
    <row r="120" spans="1:14" ht="45" customHeight="1" thickTop="1" thickBot="1">
      <c r="A120" s="5">
        <v>55</v>
      </c>
      <c r="B120" s="9" t="s">
        <v>90</v>
      </c>
      <c r="C120" s="10" t="s">
        <v>91</v>
      </c>
      <c r="D120" s="59"/>
      <c r="E120" s="35"/>
      <c r="F120" s="32"/>
      <c r="G120" s="20"/>
      <c r="H120" s="20"/>
      <c r="I120" s="20"/>
      <c r="J120" s="20"/>
      <c r="K120" s="20"/>
      <c r="L120" s="20"/>
      <c r="M120" s="20"/>
      <c r="N120" s="20"/>
    </row>
    <row r="121" spans="1:14" ht="19.5" customHeight="1" thickTop="1" thickBot="1">
      <c r="A121" s="6"/>
      <c r="B121" s="12" t="s">
        <v>10</v>
      </c>
      <c r="C121" s="13">
        <v>5600</v>
      </c>
      <c r="D121" s="59"/>
      <c r="E121" s="14"/>
      <c r="F121" s="11">
        <v>0</v>
      </c>
      <c r="G121" s="20"/>
      <c r="H121" s="20"/>
      <c r="I121" s="20"/>
      <c r="J121" s="20"/>
      <c r="K121" s="20"/>
      <c r="L121" s="20"/>
      <c r="M121" s="20"/>
      <c r="N121" s="20"/>
    </row>
    <row r="122" spans="1:14" ht="49.5" customHeight="1" thickTop="1" thickBot="1">
      <c r="A122" s="5">
        <v>56</v>
      </c>
      <c r="B122" s="9" t="s">
        <v>90</v>
      </c>
      <c r="C122" s="10" t="s">
        <v>92</v>
      </c>
      <c r="D122" s="59"/>
      <c r="E122" s="35"/>
      <c r="F122" s="32"/>
      <c r="G122" s="20"/>
      <c r="H122" s="20"/>
      <c r="I122" s="20"/>
      <c r="J122" s="20"/>
      <c r="K122" s="20"/>
      <c r="L122" s="20"/>
      <c r="M122" s="20"/>
      <c r="N122" s="20"/>
    </row>
    <row r="123" spans="1:14" ht="19.5" customHeight="1" thickTop="1" thickBot="1">
      <c r="A123" s="6"/>
      <c r="B123" s="12" t="s">
        <v>10</v>
      </c>
      <c r="C123" s="13">
        <v>4600</v>
      </c>
      <c r="D123" s="59"/>
      <c r="E123" s="14"/>
      <c r="F123" s="11">
        <v>0</v>
      </c>
      <c r="G123" s="20"/>
      <c r="H123" s="20"/>
      <c r="I123" s="20"/>
      <c r="J123" s="20"/>
      <c r="K123" s="20"/>
      <c r="L123" s="20"/>
      <c r="M123" s="20"/>
      <c r="N123" s="20"/>
    </row>
    <row r="124" spans="1:14" ht="45.75" customHeight="1" thickTop="1" thickBot="1">
      <c r="A124" s="5">
        <v>57</v>
      </c>
      <c r="B124" s="9" t="s">
        <v>93</v>
      </c>
      <c r="C124" s="10" t="s">
        <v>94</v>
      </c>
      <c r="D124" s="59"/>
      <c r="E124" s="35"/>
      <c r="F124" s="32"/>
      <c r="G124" s="20"/>
      <c r="H124" s="20"/>
      <c r="I124" s="20"/>
      <c r="J124" s="20"/>
      <c r="K124" s="20"/>
      <c r="L124" s="20"/>
      <c r="M124" s="20"/>
      <c r="N124" s="20"/>
    </row>
    <row r="125" spans="1:14" ht="19.5" customHeight="1" thickTop="1" thickBot="1">
      <c r="A125" s="6"/>
      <c r="B125" s="12" t="s">
        <v>10</v>
      </c>
      <c r="C125" s="18">
        <v>7000</v>
      </c>
      <c r="D125" s="59"/>
      <c r="E125" s="14"/>
      <c r="F125" s="11">
        <v>0</v>
      </c>
      <c r="G125" s="20"/>
      <c r="H125" s="20"/>
      <c r="I125" s="20"/>
      <c r="J125" s="20"/>
      <c r="K125" s="20"/>
      <c r="L125" s="20"/>
      <c r="M125" s="20"/>
      <c r="N125" s="20"/>
    </row>
    <row r="126" spans="1:14" ht="49.5" customHeight="1" thickTop="1" thickBot="1">
      <c r="A126" s="5">
        <v>58</v>
      </c>
      <c r="B126" s="9" t="s">
        <v>93</v>
      </c>
      <c r="C126" s="10" t="s">
        <v>95</v>
      </c>
      <c r="D126" s="59"/>
      <c r="E126" s="35"/>
      <c r="F126" s="32"/>
      <c r="G126" s="20"/>
      <c r="H126" s="20"/>
      <c r="I126" s="20"/>
      <c r="J126" s="20"/>
      <c r="K126" s="20"/>
      <c r="L126" s="20"/>
      <c r="M126" s="20"/>
      <c r="N126" s="20"/>
    </row>
    <row r="127" spans="1:14" ht="19.5" customHeight="1" thickTop="1" thickBot="1">
      <c r="A127" s="6"/>
      <c r="B127" s="12" t="s">
        <v>10</v>
      </c>
      <c r="C127" s="13">
        <v>4600</v>
      </c>
      <c r="D127" s="59"/>
      <c r="E127" s="14"/>
      <c r="F127" s="11">
        <v>0</v>
      </c>
      <c r="G127" s="20"/>
      <c r="H127" s="20"/>
      <c r="I127" s="20"/>
      <c r="J127" s="20"/>
      <c r="K127" s="20"/>
      <c r="L127" s="20"/>
      <c r="M127" s="20"/>
      <c r="N127" s="20"/>
    </row>
    <row r="128" spans="1:14" ht="47.25" customHeight="1" thickTop="1" thickBot="1">
      <c r="A128" s="5">
        <v>59</v>
      </c>
      <c r="B128" s="9" t="s">
        <v>93</v>
      </c>
      <c r="C128" s="10" t="s">
        <v>187</v>
      </c>
      <c r="D128" s="59"/>
      <c r="E128" s="35"/>
      <c r="F128" s="32"/>
      <c r="G128" s="20"/>
      <c r="H128" s="20"/>
      <c r="I128" s="20"/>
      <c r="J128" s="20"/>
      <c r="K128" s="20"/>
      <c r="L128" s="20"/>
      <c r="M128" s="20"/>
      <c r="N128" s="20"/>
    </row>
    <row r="129" spans="1:14" ht="19.5" customHeight="1" thickTop="1" thickBot="1">
      <c r="A129" s="6"/>
      <c r="B129" s="12" t="s">
        <v>10</v>
      </c>
      <c r="C129" s="18">
        <v>2500</v>
      </c>
      <c r="D129" s="59"/>
      <c r="E129" s="14"/>
      <c r="F129" s="11">
        <v>0</v>
      </c>
      <c r="G129" s="20"/>
      <c r="H129" s="20"/>
      <c r="I129" s="20"/>
      <c r="J129" s="20"/>
      <c r="K129" s="20"/>
      <c r="L129" s="20"/>
      <c r="M129" s="20"/>
      <c r="N129" s="20"/>
    </row>
    <row r="130" spans="1:14" ht="54" customHeight="1" thickTop="1" thickBot="1">
      <c r="A130" s="5">
        <v>60</v>
      </c>
      <c r="B130" s="9" t="s">
        <v>11</v>
      </c>
      <c r="C130" s="10" t="s">
        <v>96</v>
      </c>
      <c r="D130" s="59"/>
      <c r="E130" s="35"/>
      <c r="F130" s="32"/>
      <c r="G130" s="20"/>
      <c r="H130" s="20"/>
      <c r="I130" s="20"/>
      <c r="J130" s="20"/>
      <c r="K130" s="20"/>
      <c r="L130" s="20"/>
      <c r="M130" s="20"/>
      <c r="N130" s="20"/>
    </row>
    <row r="131" spans="1:14" ht="19.5" customHeight="1" thickTop="1" thickBot="1">
      <c r="A131" s="6"/>
      <c r="B131" s="12" t="s">
        <v>10</v>
      </c>
      <c r="C131" s="18">
        <v>640</v>
      </c>
      <c r="D131" s="59"/>
      <c r="E131" s="14"/>
      <c r="F131" s="11">
        <v>0</v>
      </c>
      <c r="G131" s="20"/>
      <c r="H131" s="20"/>
      <c r="I131" s="20"/>
      <c r="J131" s="20"/>
      <c r="K131" s="20"/>
      <c r="L131" s="20"/>
      <c r="M131" s="20"/>
      <c r="N131" s="20"/>
    </row>
    <row r="132" spans="1:14" ht="55.5" customHeight="1" thickTop="1" thickBot="1">
      <c r="A132" s="5">
        <v>61</v>
      </c>
      <c r="B132" s="9" t="s">
        <v>11</v>
      </c>
      <c r="C132" s="10" t="s">
        <v>97</v>
      </c>
      <c r="D132" s="59"/>
      <c r="E132" s="35"/>
      <c r="F132" s="32"/>
      <c r="G132" s="20"/>
      <c r="H132" s="20"/>
      <c r="I132" s="20"/>
      <c r="J132" s="20"/>
      <c r="K132" s="20"/>
      <c r="L132" s="20"/>
      <c r="M132" s="20"/>
      <c r="N132" s="20"/>
    </row>
    <row r="133" spans="1:14" ht="19.5" customHeight="1" thickTop="1" thickBot="1">
      <c r="A133" s="6"/>
      <c r="B133" s="12" t="s">
        <v>10</v>
      </c>
      <c r="C133" s="13">
        <v>1200</v>
      </c>
      <c r="D133" s="59"/>
      <c r="E133" s="14"/>
      <c r="F133" s="11">
        <v>0</v>
      </c>
      <c r="G133" s="20"/>
      <c r="H133" s="20"/>
      <c r="I133" s="20"/>
      <c r="J133" s="20"/>
      <c r="K133" s="20"/>
      <c r="L133" s="20"/>
      <c r="M133" s="20"/>
      <c r="N133" s="20"/>
    </row>
    <row r="134" spans="1:14" ht="55.5" customHeight="1" thickTop="1" thickBot="1">
      <c r="A134" s="5">
        <v>62</v>
      </c>
      <c r="B134" s="9" t="s">
        <v>11</v>
      </c>
      <c r="C134" s="10" t="s">
        <v>98</v>
      </c>
      <c r="D134" s="59"/>
      <c r="E134" s="35"/>
      <c r="F134" s="32"/>
      <c r="G134" s="20"/>
      <c r="H134" s="20"/>
      <c r="I134" s="20"/>
      <c r="J134" s="20"/>
      <c r="K134" s="20"/>
      <c r="L134" s="20"/>
      <c r="M134" s="20"/>
      <c r="N134" s="20"/>
    </row>
    <row r="135" spans="1:14" ht="19.5" customHeight="1" thickTop="1" thickBot="1">
      <c r="A135" s="6"/>
      <c r="B135" s="12" t="s">
        <v>10</v>
      </c>
      <c r="C135" s="18">
        <v>780</v>
      </c>
      <c r="D135" s="59"/>
      <c r="E135" s="14"/>
      <c r="F135" s="11">
        <v>0</v>
      </c>
      <c r="G135" s="20"/>
      <c r="H135" s="20"/>
      <c r="I135" s="20"/>
      <c r="J135" s="20"/>
      <c r="K135" s="20"/>
      <c r="L135" s="20"/>
      <c r="M135" s="20"/>
      <c r="N135" s="20"/>
    </row>
    <row r="136" spans="1:14" ht="55.5" customHeight="1" thickTop="1" thickBot="1">
      <c r="A136" s="5">
        <v>63</v>
      </c>
      <c r="B136" s="9" t="s">
        <v>11</v>
      </c>
      <c r="C136" s="10" t="s">
        <v>99</v>
      </c>
      <c r="D136" s="59"/>
      <c r="E136" s="35"/>
      <c r="F136" s="32"/>
      <c r="G136" s="20"/>
      <c r="H136" s="20"/>
      <c r="I136" s="20"/>
      <c r="J136" s="20"/>
      <c r="K136" s="20"/>
      <c r="L136" s="20"/>
      <c r="M136" s="20"/>
      <c r="N136" s="20"/>
    </row>
    <row r="137" spans="1:14" ht="19.5" customHeight="1" thickTop="1" thickBot="1">
      <c r="A137" s="6"/>
      <c r="B137" s="12" t="s">
        <v>10</v>
      </c>
      <c r="C137" s="18">
        <v>1020</v>
      </c>
      <c r="D137" s="59"/>
      <c r="E137" s="14"/>
      <c r="F137" s="11">
        <v>0</v>
      </c>
      <c r="G137" s="20"/>
      <c r="H137" s="20"/>
      <c r="I137" s="20"/>
      <c r="J137" s="20"/>
      <c r="K137" s="20"/>
      <c r="L137" s="20"/>
      <c r="M137" s="20"/>
      <c r="N137" s="20"/>
    </row>
    <row r="138" spans="1:14" ht="55.5" customHeight="1" thickTop="1" thickBot="1">
      <c r="A138" s="5">
        <v>64</v>
      </c>
      <c r="B138" s="9" t="s">
        <v>11</v>
      </c>
      <c r="C138" s="10" t="s">
        <v>100</v>
      </c>
      <c r="D138" s="59"/>
      <c r="E138" s="35"/>
      <c r="F138" s="32"/>
      <c r="G138" s="20"/>
      <c r="H138" s="20"/>
      <c r="I138" s="20"/>
      <c r="J138" s="20"/>
      <c r="K138" s="20"/>
      <c r="L138" s="20"/>
      <c r="M138" s="20"/>
      <c r="N138" s="20"/>
    </row>
    <row r="139" spans="1:14" ht="19.5" customHeight="1" thickTop="1" thickBot="1">
      <c r="A139" s="6"/>
      <c r="B139" s="12" t="s">
        <v>10</v>
      </c>
      <c r="C139" s="18">
        <v>940</v>
      </c>
      <c r="D139" s="59"/>
      <c r="E139" s="14"/>
      <c r="F139" s="11">
        <v>0</v>
      </c>
      <c r="G139" s="20"/>
      <c r="H139" s="20"/>
      <c r="I139" s="20"/>
      <c r="J139" s="20"/>
      <c r="K139" s="20"/>
      <c r="L139" s="20"/>
      <c r="M139" s="20"/>
      <c r="N139" s="20"/>
    </row>
    <row r="140" spans="1:14" ht="60" customHeight="1" thickTop="1" thickBot="1">
      <c r="A140" s="5">
        <v>65</v>
      </c>
      <c r="B140" s="9" t="s">
        <v>101</v>
      </c>
      <c r="C140" s="10" t="s">
        <v>102</v>
      </c>
      <c r="D140" s="59"/>
      <c r="E140" s="35"/>
      <c r="F140" s="32"/>
      <c r="G140" s="20"/>
      <c r="H140" s="20"/>
      <c r="I140" s="20"/>
      <c r="J140" s="20"/>
      <c r="K140" s="20"/>
      <c r="L140" s="20"/>
      <c r="M140" s="20"/>
      <c r="N140" s="20"/>
    </row>
    <row r="141" spans="1:14" ht="19.5" customHeight="1" thickTop="1" thickBot="1">
      <c r="A141" s="6"/>
      <c r="B141" s="12" t="s">
        <v>10</v>
      </c>
      <c r="C141" s="13">
        <v>1100</v>
      </c>
      <c r="D141" s="59"/>
      <c r="E141" s="14"/>
      <c r="F141" s="11">
        <v>0</v>
      </c>
      <c r="G141" s="20"/>
      <c r="H141" s="20"/>
      <c r="I141" s="20"/>
      <c r="J141" s="20"/>
      <c r="K141" s="20"/>
      <c r="L141" s="20"/>
      <c r="M141" s="20"/>
      <c r="N141" s="20"/>
    </row>
    <row r="142" spans="1:14" ht="55.5" customHeight="1" thickTop="1" thickBot="1">
      <c r="A142" s="5">
        <v>66</v>
      </c>
      <c r="B142" s="9" t="s">
        <v>101</v>
      </c>
      <c r="C142" s="10" t="s">
        <v>103</v>
      </c>
      <c r="D142" s="59"/>
      <c r="E142" s="35"/>
      <c r="F142" s="32"/>
      <c r="G142" s="20"/>
      <c r="H142" s="20"/>
      <c r="I142" s="20"/>
      <c r="J142" s="20"/>
      <c r="K142" s="20"/>
      <c r="L142" s="20"/>
      <c r="M142" s="20"/>
      <c r="N142" s="20"/>
    </row>
    <row r="143" spans="1:14" ht="19.5" customHeight="1" thickTop="1" thickBot="1">
      <c r="A143" s="6"/>
      <c r="B143" s="12" t="s">
        <v>10</v>
      </c>
      <c r="C143" s="18">
        <v>1200</v>
      </c>
      <c r="D143" s="59"/>
      <c r="E143" s="14"/>
      <c r="F143" s="11">
        <v>0</v>
      </c>
      <c r="G143" s="20"/>
      <c r="H143" s="20"/>
      <c r="I143" s="20"/>
      <c r="J143" s="20"/>
      <c r="K143" s="20"/>
      <c r="L143" s="20"/>
      <c r="M143" s="20"/>
      <c r="N143" s="20"/>
    </row>
    <row r="144" spans="1:14" ht="55.5" customHeight="1" thickTop="1" thickBot="1">
      <c r="A144" s="5">
        <v>67</v>
      </c>
      <c r="B144" s="9" t="s">
        <v>101</v>
      </c>
      <c r="C144" s="10" t="s">
        <v>104</v>
      </c>
      <c r="D144" s="59"/>
      <c r="E144" s="35"/>
      <c r="F144" s="32"/>
      <c r="G144" s="20"/>
      <c r="H144" s="20"/>
      <c r="I144" s="20"/>
      <c r="J144" s="20"/>
      <c r="K144" s="20"/>
      <c r="L144" s="20"/>
      <c r="M144" s="20"/>
      <c r="N144" s="20"/>
    </row>
    <row r="145" spans="1:14" ht="19.5" customHeight="1" thickTop="1" thickBot="1">
      <c r="A145" s="6"/>
      <c r="B145" s="12" t="s">
        <v>10</v>
      </c>
      <c r="C145" s="18">
        <v>800</v>
      </c>
      <c r="D145" s="59"/>
      <c r="E145" s="14"/>
      <c r="F145" s="11">
        <v>0</v>
      </c>
      <c r="G145" s="20"/>
      <c r="H145" s="20"/>
      <c r="I145" s="20"/>
      <c r="J145" s="20"/>
      <c r="K145" s="20"/>
      <c r="L145" s="20"/>
      <c r="M145" s="20"/>
      <c r="N145" s="20"/>
    </row>
    <row r="146" spans="1:14" ht="55.5" customHeight="1" thickTop="1" thickBot="1">
      <c r="A146" s="5">
        <v>68</v>
      </c>
      <c r="B146" s="9" t="s">
        <v>101</v>
      </c>
      <c r="C146" s="10" t="s">
        <v>105</v>
      </c>
      <c r="D146" s="59"/>
      <c r="E146" s="35"/>
      <c r="F146" s="32"/>
      <c r="G146" s="20"/>
      <c r="H146" s="20"/>
      <c r="I146" s="20"/>
      <c r="J146" s="20"/>
      <c r="K146" s="20"/>
      <c r="L146" s="20"/>
      <c r="M146" s="20"/>
      <c r="N146" s="20"/>
    </row>
    <row r="147" spans="1:14" ht="19.5" customHeight="1" thickTop="1" thickBot="1">
      <c r="A147" s="6"/>
      <c r="B147" s="12" t="s">
        <v>10</v>
      </c>
      <c r="C147" s="18">
        <v>600</v>
      </c>
      <c r="D147" s="59"/>
      <c r="E147" s="14"/>
      <c r="F147" s="11">
        <v>0</v>
      </c>
      <c r="G147" s="20"/>
      <c r="H147" s="20"/>
      <c r="I147" s="20"/>
      <c r="J147" s="20"/>
      <c r="K147" s="20"/>
      <c r="L147" s="20"/>
      <c r="M147" s="20"/>
      <c r="N147" s="20"/>
    </row>
    <row r="148" spans="1:14" ht="55.5" customHeight="1" thickTop="1" thickBot="1">
      <c r="A148" s="5">
        <v>69</v>
      </c>
      <c r="B148" s="9" t="s">
        <v>101</v>
      </c>
      <c r="C148" s="10" t="s">
        <v>106</v>
      </c>
      <c r="D148" s="59"/>
      <c r="E148" s="35"/>
      <c r="F148" s="32"/>
      <c r="G148" s="20"/>
      <c r="H148" s="20"/>
      <c r="I148" s="20"/>
      <c r="J148" s="20"/>
      <c r="K148" s="20"/>
      <c r="L148" s="20"/>
      <c r="M148" s="20"/>
      <c r="N148" s="20"/>
    </row>
    <row r="149" spans="1:14" ht="19.5" customHeight="1" thickTop="1" thickBot="1">
      <c r="A149" s="6"/>
      <c r="B149" s="12" t="s">
        <v>10</v>
      </c>
      <c r="C149" s="18">
        <v>390</v>
      </c>
      <c r="D149" s="59"/>
      <c r="E149" s="14"/>
      <c r="F149" s="11">
        <v>0</v>
      </c>
      <c r="G149" s="20"/>
      <c r="H149" s="20"/>
      <c r="I149" s="20"/>
      <c r="J149" s="20"/>
      <c r="K149" s="20"/>
      <c r="L149" s="20"/>
      <c r="M149" s="20"/>
      <c r="N149" s="20"/>
    </row>
    <row r="150" spans="1:14" ht="53.25" customHeight="1" thickTop="1" thickBot="1">
      <c r="A150" s="5">
        <v>70</v>
      </c>
      <c r="B150" s="9" t="s">
        <v>107</v>
      </c>
      <c r="C150" s="10" t="s">
        <v>108</v>
      </c>
      <c r="D150" s="59"/>
      <c r="E150" s="44"/>
      <c r="F150" s="32"/>
      <c r="G150" s="20"/>
      <c r="H150" s="20"/>
      <c r="I150" s="20"/>
      <c r="J150" s="20"/>
      <c r="K150" s="20"/>
      <c r="L150" s="20"/>
      <c r="M150" s="20"/>
      <c r="N150" s="20"/>
    </row>
    <row r="151" spans="1:14" ht="19.5" customHeight="1" thickTop="1" thickBot="1">
      <c r="A151" s="6"/>
      <c r="B151" s="12" t="s">
        <v>10</v>
      </c>
      <c r="C151" s="13">
        <v>8500</v>
      </c>
      <c r="D151" s="59"/>
      <c r="E151" s="14"/>
      <c r="F151" s="11">
        <v>0</v>
      </c>
      <c r="G151" s="20"/>
      <c r="H151" s="20"/>
      <c r="I151" s="20"/>
      <c r="J151" s="20"/>
      <c r="K151" s="20"/>
      <c r="L151" s="20"/>
      <c r="M151" s="20"/>
      <c r="N151" s="20"/>
    </row>
    <row r="152" spans="1:14" ht="54" customHeight="1" thickTop="1" thickBot="1">
      <c r="A152" s="5">
        <v>71</v>
      </c>
      <c r="B152" s="9" t="s">
        <v>107</v>
      </c>
      <c r="C152" s="10" t="s">
        <v>109</v>
      </c>
      <c r="D152" s="59"/>
      <c r="E152" s="44"/>
      <c r="F152" s="32"/>
      <c r="G152" s="20"/>
      <c r="H152" s="20"/>
      <c r="I152" s="20"/>
      <c r="J152" s="20"/>
      <c r="K152" s="20"/>
      <c r="L152" s="20"/>
      <c r="M152" s="20"/>
      <c r="N152" s="20"/>
    </row>
    <row r="153" spans="1:14" ht="19.5" customHeight="1" thickTop="1" thickBot="1">
      <c r="A153" s="6"/>
      <c r="B153" s="12" t="s">
        <v>10</v>
      </c>
      <c r="C153" s="18">
        <v>5125</v>
      </c>
      <c r="D153" s="59"/>
      <c r="E153" s="14"/>
      <c r="F153" s="11">
        <v>0</v>
      </c>
      <c r="G153" s="20"/>
      <c r="H153" s="20"/>
      <c r="I153" s="20"/>
      <c r="J153" s="20"/>
      <c r="K153" s="20"/>
      <c r="L153" s="20"/>
      <c r="M153" s="20"/>
      <c r="N153" s="20"/>
    </row>
    <row r="154" spans="1:14" ht="54" customHeight="1" thickTop="1" thickBot="1">
      <c r="A154" s="5">
        <v>72</v>
      </c>
      <c r="B154" s="9" t="s">
        <v>110</v>
      </c>
      <c r="C154" s="10" t="s">
        <v>111</v>
      </c>
      <c r="D154" s="59"/>
      <c r="E154" s="35"/>
      <c r="F154" s="32"/>
      <c r="G154" s="20"/>
      <c r="H154" s="20"/>
      <c r="I154" s="20"/>
      <c r="J154" s="20"/>
      <c r="K154" s="20"/>
      <c r="L154" s="20"/>
      <c r="M154" s="20"/>
      <c r="N154" s="20"/>
    </row>
    <row r="155" spans="1:14" ht="19.5" customHeight="1" thickTop="1" thickBot="1">
      <c r="A155" s="6"/>
      <c r="B155" s="12" t="s">
        <v>10</v>
      </c>
      <c r="C155" s="18">
        <v>1500</v>
      </c>
      <c r="D155" s="59"/>
      <c r="E155" s="14"/>
      <c r="F155" s="11">
        <v>0</v>
      </c>
      <c r="G155" s="20"/>
      <c r="H155" s="20"/>
      <c r="I155" s="20"/>
      <c r="J155" s="20"/>
      <c r="K155" s="20"/>
      <c r="L155" s="20"/>
      <c r="M155" s="20"/>
      <c r="N155" s="20"/>
    </row>
    <row r="156" spans="1:14" ht="54" customHeight="1" thickTop="1" thickBot="1">
      <c r="A156" s="5">
        <v>73</v>
      </c>
      <c r="B156" s="9" t="s">
        <v>110</v>
      </c>
      <c r="C156" s="10" t="s">
        <v>112</v>
      </c>
      <c r="D156" s="59"/>
      <c r="E156" s="35"/>
      <c r="F156" s="32"/>
      <c r="G156" s="20"/>
      <c r="H156" s="20"/>
      <c r="I156" s="20"/>
      <c r="J156" s="20"/>
      <c r="K156" s="20"/>
      <c r="L156" s="20"/>
      <c r="M156" s="20"/>
      <c r="N156" s="20"/>
    </row>
    <row r="157" spans="1:14" ht="19.5" customHeight="1" thickTop="1" thickBot="1">
      <c r="A157" s="6"/>
      <c r="B157" s="12" t="s">
        <v>10</v>
      </c>
      <c r="C157" s="18">
        <v>1500</v>
      </c>
      <c r="D157" s="59"/>
      <c r="E157" s="14"/>
      <c r="F157" s="11">
        <v>0</v>
      </c>
      <c r="G157" s="20"/>
      <c r="H157" s="20"/>
      <c r="I157" s="20"/>
      <c r="J157" s="20"/>
      <c r="K157" s="20"/>
      <c r="L157" s="20"/>
      <c r="M157" s="20"/>
      <c r="N157" s="20"/>
    </row>
    <row r="158" spans="1:14" ht="58.5" customHeight="1" thickTop="1" thickBot="1">
      <c r="A158" s="15">
        <v>74</v>
      </c>
      <c r="B158" s="9" t="s">
        <v>110</v>
      </c>
      <c r="C158" s="10" t="s">
        <v>113</v>
      </c>
      <c r="D158" s="59"/>
      <c r="E158" s="35"/>
      <c r="F158" s="32"/>
      <c r="G158" s="19"/>
      <c r="H158" s="19"/>
      <c r="I158" s="19"/>
      <c r="J158" s="19"/>
      <c r="K158" s="19"/>
      <c r="L158" s="19"/>
      <c r="M158" s="19"/>
      <c r="N158" s="19"/>
    </row>
    <row r="159" spans="1:14" ht="19.5" customHeight="1" thickTop="1" thickBot="1">
      <c r="A159" s="6"/>
      <c r="B159" s="12" t="s">
        <v>10</v>
      </c>
      <c r="C159" s="13">
        <v>1000</v>
      </c>
      <c r="D159" s="59"/>
      <c r="E159" s="14"/>
      <c r="F159" s="11">
        <v>0</v>
      </c>
    </row>
    <row r="160" spans="1:14" ht="42" customHeight="1" thickTop="1" thickBot="1">
      <c r="A160" s="5">
        <v>75</v>
      </c>
      <c r="B160" s="16" t="s">
        <v>114</v>
      </c>
      <c r="C160" s="17" t="s">
        <v>115</v>
      </c>
      <c r="D160" s="59"/>
      <c r="E160" s="35"/>
      <c r="F160" s="32"/>
      <c r="G160" s="20"/>
      <c r="H160" s="20"/>
      <c r="I160" s="20"/>
      <c r="J160" s="20"/>
      <c r="K160" s="20"/>
      <c r="L160" s="20"/>
      <c r="M160" s="20"/>
      <c r="N160" s="20"/>
    </row>
    <row r="161" spans="1:14" ht="19.5" customHeight="1" thickTop="1" thickBot="1">
      <c r="A161" s="6"/>
      <c r="B161" s="12" t="s">
        <v>10</v>
      </c>
      <c r="C161" s="13">
        <v>850</v>
      </c>
      <c r="D161" s="59"/>
      <c r="E161" s="14"/>
      <c r="F161" s="11">
        <v>0</v>
      </c>
      <c r="G161" s="20"/>
      <c r="H161" s="20"/>
      <c r="I161" s="20"/>
      <c r="J161" s="20"/>
      <c r="K161" s="20"/>
      <c r="L161" s="20"/>
      <c r="M161" s="20"/>
      <c r="N161" s="20"/>
    </row>
    <row r="162" spans="1:14" ht="55.5" customHeight="1" thickTop="1" thickBot="1">
      <c r="A162" s="5">
        <v>76</v>
      </c>
      <c r="B162" s="16" t="s">
        <v>116</v>
      </c>
      <c r="C162" s="17" t="s">
        <v>117</v>
      </c>
      <c r="D162" s="59"/>
      <c r="E162" s="35"/>
      <c r="F162" s="32"/>
      <c r="G162" s="20"/>
      <c r="H162" s="20"/>
      <c r="I162" s="20"/>
      <c r="J162" s="20"/>
      <c r="K162" s="20"/>
      <c r="L162" s="20"/>
      <c r="M162" s="20"/>
      <c r="N162" s="20"/>
    </row>
    <row r="163" spans="1:14" ht="19.5" customHeight="1" thickTop="1" thickBot="1">
      <c r="A163" s="6"/>
      <c r="B163" s="12" t="s">
        <v>10</v>
      </c>
      <c r="C163" s="13">
        <v>600</v>
      </c>
      <c r="D163" s="59"/>
      <c r="E163" s="14"/>
      <c r="F163" s="11">
        <v>0</v>
      </c>
      <c r="G163" s="20"/>
      <c r="H163" s="20"/>
      <c r="I163" s="20"/>
      <c r="J163" s="20"/>
      <c r="K163" s="20"/>
      <c r="L163" s="20"/>
      <c r="M163" s="20"/>
      <c r="N163" s="20"/>
    </row>
    <row r="164" spans="1:14" ht="55.5" customHeight="1" thickTop="1" thickBot="1">
      <c r="A164" s="5">
        <v>77</v>
      </c>
      <c r="B164" s="16" t="s">
        <v>116</v>
      </c>
      <c r="C164" s="17" t="s">
        <v>118</v>
      </c>
      <c r="D164" s="59"/>
      <c r="E164" s="35"/>
      <c r="F164" s="32"/>
      <c r="G164" s="20"/>
      <c r="H164" s="20"/>
      <c r="I164" s="20"/>
      <c r="J164" s="20"/>
      <c r="K164" s="20"/>
      <c r="L164" s="20"/>
      <c r="M164" s="20"/>
      <c r="N164" s="20"/>
    </row>
    <row r="165" spans="1:14" ht="19.5" customHeight="1" thickTop="1" thickBot="1">
      <c r="A165" s="6"/>
      <c r="B165" s="12" t="s">
        <v>10</v>
      </c>
      <c r="C165" s="13">
        <v>720</v>
      </c>
      <c r="D165" s="59"/>
      <c r="E165" s="14"/>
      <c r="F165" s="11">
        <v>0</v>
      </c>
      <c r="G165" s="20"/>
      <c r="H165" s="20"/>
      <c r="I165" s="20"/>
      <c r="J165" s="20"/>
      <c r="K165" s="20"/>
      <c r="L165" s="20"/>
      <c r="M165" s="20"/>
      <c r="N165" s="20"/>
    </row>
    <row r="166" spans="1:14" ht="57.75" customHeight="1" thickTop="1" thickBot="1">
      <c r="A166" s="5">
        <v>78</v>
      </c>
      <c r="B166" s="9" t="s">
        <v>119</v>
      </c>
      <c r="C166" s="10" t="s">
        <v>120</v>
      </c>
      <c r="D166" s="59"/>
      <c r="E166" s="35"/>
      <c r="F166" s="32"/>
      <c r="G166" s="20"/>
      <c r="H166" s="20"/>
      <c r="I166" s="20"/>
      <c r="J166" s="20"/>
      <c r="K166" s="20"/>
      <c r="L166" s="20"/>
      <c r="M166" s="20"/>
      <c r="N166" s="20"/>
    </row>
    <row r="167" spans="1:14" ht="19.5" customHeight="1" thickTop="1" thickBot="1">
      <c r="A167" s="6"/>
      <c r="B167" s="12" t="s">
        <v>10</v>
      </c>
      <c r="C167" s="13">
        <v>880</v>
      </c>
      <c r="D167" s="59"/>
      <c r="E167" s="14"/>
      <c r="F167" s="11">
        <v>0</v>
      </c>
      <c r="G167" s="20"/>
      <c r="H167" s="20"/>
      <c r="I167" s="20"/>
      <c r="J167" s="20"/>
      <c r="K167" s="20"/>
      <c r="L167" s="20"/>
      <c r="M167" s="20"/>
      <c r="N167" s="20"/>
    </row>
    <row r="168" spans="1:14" ht="55.5" customHeight="1" thickTop="1" thickBot="1">
      <c r="A168" s="5">
        <v>79</v>
      </c>
      <c r="B168" s="9" t="s">
        <v>119</v>
      </c>
      <c r="C168" s="10" t="s">
        <v>121</v>
      </c>
      <c r="D168" s="59"/>
      <c r="E168" s="35"/>
      <c r="F168" s="32"/>
      <c r="G168" s="20"/>
      <c r="H168" s="20"/>
      <c r="I168" s="20"/>
      <c r="J168" s="20"/>
      <c r="K168" s="20"/>
      <c r="L168" s="20"/>
      <c r="M168" s="20"/>
      <c r="N168" s="20"/>
    </row>
    <row r="169" spans="1:14" ht="19.5" customHeight="1" thickTop="1" thickBot="1">
      <c r="A169" s="6"/>
      <c r="B169" s="12" t="s">
        <v>10</v>
      </c>
      <c r="C169" s="13">
        <v>1170</v>
      </c>
      <c r="D169" s="59"/>
      <c r="E169" s="14"/>
      <c r="F169" s="11">
        <v>0</v>
      </c>
      <c r="G169" s="20"/>
      <c r="H169" s="20"/>
      <c r="I169" s="20"/>
      <c r="J169" s="20"/>
      <c r="K169" s="20"/>
      <c r="L169" s="20"/>
      <c r="M169" s="20"/>
      <c r="N169" s="20"/>
    </row>
    <row r="170" spans="1:14" ht="54.75" customHeight="1" thickTop="1" thickBot="1">
      <c r="A170" s="5">
        <v>80</v>
      </c>
      <c r="B170" s="9" t="s">
        <v>93</v>
      </c>
      <c r="C170" s="10" t="s">
        <v>122</v>
      </c>
      <c r="D170" s="59"/>
      <c r="E170" s="35"/>
      <c r="F170" s="32"/>
      <c r="G170" s="20"/>
      <c r="H170" s="20"/>
      <c r="I170" s="20"/>
      <c r="J170" s="20"/>
      <c r="K170" s="20"/>
      <c r="L170" s="20"/>
      <c r="M170" s="20"/>
      <c r="N170" s="20"/>
    </row>
    <row r="171" spans="1:14" ht="19.5" customHeight="1" thickTop="1" thickBot="1">
      <c r="A171" s="6"/>
      <c r="B171" s="12" t="s">
        <v>10</v>
      </c>
      <c r="C171" s="18">
        <v>2160</v>
      </c>
      <c r="D171" s="59"/>
      <c r="E171" s="14"/>
      <c r="F171" s="11">
        <v>0</v>
      </c>
      <c r="G171" s="20"/>
      <c r="H171" s="20"/>
      <c r="I171" s="20"/>
      <c r="J171" s="20"/>
      <c r="K171" s="20"/>
      <c r="L171" s="20"/>
      <c r="M171" s="20"/>
      <c r="N171" s="20"/>
    </row>
    <row r="172" spans="1:14" ht="43.5" customHeight="1" thickTop="1" thickBot="1">
      <c r="A172" s="5">
        <v>81</v>
      </c>
      <c r="B172" s="9" t="s">
        <v>93</v>
      </c>
      <c r="C172" s="10" t="s">
        <v>123</v>
      </c>
      <c r="D172" s="59"/>
      <c r="E172" s="35"/>
      <c r="F172" s="32"/>
      <c r="G172" s="20"/>
      <c r="H172" s="20"/>
      <c r="I172" s="20"/>
      <c r="J172" s="20"/>
      <c r="K172" s="20"/>
      <c r="L172" s="20"/>
      <c r="M172" s="20"/>
      <c r="N172" s="20"/>
    </row>
    <row r="173" spans="1:14" ht="19.5" customHeight="1" thickTop="1" thickBot="1">
      <c r="A173" s="6"/>
      <c r="B173" s="12" t="s">
        <v>10</v>
      </c>
      <c r="C173" s="13">
        <v>1330</v>
      </c>
      <c r="D173" s="59"/>
      <c r="E173" s="14"/>
      <c r="F173" s="11">
        <v>0</v>
      </c>
      <c r="G173" s="20"/>
      <c r="H173" s="20"/>
      <c r="I173" s="20"/>
      <c r="J173" s="20"/>
      <c r="K173" s="20"/>
      <c r="L173" s="20"/>
      <c r="M173" s="20"/>
      <c r="N173" s="20"/>
    </row>
    <row r="174" spans="1:14" ht="38.25" customHeight="1" thickTop="1" thickBot="1">
      <c r="A174" s="5">
        <v>82</v>
      </c>
      <c r="B174" s="9" t="s">
        <v>93</v>
      </c>
      <c r="C174" s="10" t="s">
        <v>124</v>
      </c>
      <c r="D174" s="59"/>
      <c r="E174" s="35"/>
      <c r="F174" s="32"/>
      <c r="G174" s="20"/>
      <c r="H174" s="20"/>
      <c r="I174" s="20"/>
      <c r="J174" s="20"/>
      <c r="K174" s="20"/>
      <c r="L174" s="20"/>
      <c r="M174" s="20"/>
      <c r="N174" s="20"/>
    </row>
    <row r="175" spans="1:14" ht="19.5" customHeight="1" thickTop="1" thickBot="1">
      <c r="A175" s="6"/>
      <c r="B175" s="12" t="s">
        <v>10</v>
      </c>
      <c r="C175" s="18">
        <v>150</v>
      </c>
      <c r="D175" s="59"/>
      <c r="E175" s="14"/>
      <c r="F175" s="11">
        <v>0</v>
      </c>
      <c r="G175" s="20"/>
      <c r="H175" s="20"/>
      <c r="I175" s="20"/>
      <c r="J175" s="20"/>
      <c r="K175" s="20"/>
      <c r="L175" s="20"/>
      <c r="M175" s="20"/>
      <c r="N175" s="20"/>
    </row>
    <row r="176" spans="1:14" ht="47.25" customHeight="1" thickTop="1" thickBot="1">
      <c r="A176" s="5">
        <v>83</v>
      </c>
      <c r="B176" s="9" t="s">
        <v>125</v>
      </c>
      <c r="C176" s="10" t="s">
        <v>126</v>
      </c>
      <c r="D176" s="59"/>
      <c r="E176" s="35"/>
      <c r="F176" s="32"/>
      <c r="G176" s="20"/>
      <c r="H176" s="20"/>
      <c r="I176" s="20"/>
      <c r="J176" s="20"/>
      <c r="K176" s="20"/>
      <c r="L176" s="20"/>
      <c r="M176" s="20"/>
      <c r="N176" s="20"/>
    </row>
    <row r="177" spans="1:14" ht="19.5" customHeight="1" thickTop="1" thickBot="1">
      <c r="A177" s="6"/>
      <c r="B177" s="12" t="s">
        <v>10</v>
      </c>
      <c r="C177" s="18">
        <v>960</v>
      </c>
      <c r="D177" s="59"/>
      <c r="E177" s="14"/>
      <c r="F177" s="11">
        <v>0</v>
      </c>
      <c r="G177" s="20"/>
      <c r="H177" s="20"/>
      <c r="I177" s="20"/>
      <c r="J177" s="20"/>
      <c r="K177" s="20"/>
      <c r="L177" s="20"/>
      <c r="M177" s="20"/>
      <c r="N177" s="20"/>
    </row>
    <row r="178" spans="1:14" ht="66.75" customHeight="1" thickTop="1" thickBot="1">
      <c r="A178" s="5">
        <v>84</v>
      </c>
      <c r="B178" s="9" t="s">
        <v>127</v>
      </c>
      <c r="C178" s="10" t="s">
        <v>128</v>
      </c>
      <c r="D178" s="59"/>
      <c r="E178" s="35"/>
      <c r="F178" s="32"/>
      <c r="G178" s="20"/>
      <c r="H178" s="20"/>
      <c r="I178" s="20"/>
      <c r="J178" s="20"/>
      <c r="K178" s="20"/>
      <c r="L178" s="20"/>
      <c r="M178" s="20"/>
      <c r="N178" s="20"/>
    </row>
    <row r="179" spans="1:14" ht="19.5" customHeight="1" thickTop="1" thickBot="1">
      <c r="A179" s="6"/>
      <c r="B179" s="12" t="s">
        <v>10</v>
      </c>
      <c r="C179" s="18">
        <v>4550</v>
      </c>
      <c r="D179" s="59"/>
      <c r="E179" s="14"/>
      <c r="F179" s="11">
        <v>0</v>
      </c>
      <c r="G179" s="20"/>
      <c r="H179" s="20"/>
      <c r="I179" s="20"/>
      <c r="J179" s="20"/>
      <c r="K179" s="20"/>
      <c r="L179" s="20"/>
      <c r="M179" s="20"/>
      <c r="N179" s="20"/>
    </row>
    <row r="180" spans="1:14" ht="45.75" customHeight="1" thickTop="1" thickBot="1">
      <c r="A180" s="5">
        <v>85</v>
      </c>
      <c r="B180" s="9" t="s">
        <v>129</v>
      </c>
      <c r="C180" s="10" t="s">
        <v>130</v>
      </c>
      <c r="D180" s="59"/>
      <c r="E180" s="35"/>
      <c r="F180" s="32"/>
      <c r="G180" s="20"/>
      <c r="H180" s="20"/>
      <c r="I180" s="20"/>
      <c r="J180" s="20"/>
      <c r="K180" s="20"/>
      <c r="L180" s="20"/>
      <c r="M180" s="20"/>
      <c r="N180" s="20"/>
    </row>
    <row r="181" spans="1:14" ht="19.5" customHeight="1" thickTop="1" thickBot="1">
      <c r="A181" s="6"/>
      <c r="B181" s="12" t="s">
        <v>10</v>
      </c>
      <c r="C181" s="18">
        <v>1800</v>
      </c>
      <c r="D181" s="59"/>
      <c r="E181" s="14"/>
      <c r="F181" s="11">
        <v>0</v>
      </c>
      <c r="G181" s="20"/>
      <c r="H181" s="20"/>
      <c r="I181" s="20"/>
      <c r="J181" s="20"/>
      <c r="K181" s="20"/>
      <c r="L181" s="20"/>
      <c r="M181" s="20"/>
      <c r="N181" s="20"/>
    </row>
    <row r="182" spans="1:14" ht="45.75" customHeight="1" thickTop="1" thickBot="1">
      <c r="A182" s="5">
        <v>86</v>
      </c>
      <c r="B182" s="9" t="s">
        <v>129</v>
      </c>
      <c r="C182" s="10" t="s">
        <v>131</v>
      </c>
      <c r="D182" s="59"/>
      <c r="E182" s="35"/>
      <c r="F182" s="32"/>
      <c r="G182" s="20"/>
      <c r="H182" s="20"/>
      <c r="I182" s="20"/>
      <c r="J182" s="20"/>
      <c r="K182" s="20"/>
      <c r="L182" s="20"/>
      <c r="M182" s="20"/>
      <c r="N182" s="20"/>
    </row>
    <row r="183" spans="1:14" ht="19.5" customHeight="1" thickTop="1" thickBot="1">
      <c r="A183" s="6"/>
      <c r="B183" s="12" t="s">
        <v>10</v>
      </c>
      <c r="C183" s="18">
        <v>2240</v>
      </c>
      <c r="D183" s="59"/>
      <c r="E183" s="14"/>
      <c r="F183" s="11">
        <v>0</v>
      </c>
      <c r="G183" s="20"/>
      <c r="H183" s="20"/>
      <c r="I183" s="20"/>
      <c r="J183" s="20"/>
      <c r="K183" s="20"/>
      <c r="L183" s="20"/>
      <c r="M183" s="20"/>
      <c r="N183" s="20"/>
    </row>
    <row r="184" spans="1:14" ht="45.75" customHeight="1" thickTop="1" thickBot="1">
      <c r="A184" s="5">
        <v>87</v>
      </c>
      <c r="B184" s="9" t="s">
        <v>129</v>
      </c>
      <c r="C184" s="10" t="s">
        <v>132</v>
      </c>
      <c r="D184" s="59"/>
      <c r="E184" s="35"/>
      <c r="F184" s="32"/>
      <c r="G184" s="20"/>
      <c r="H184" s="20"/>
      <c r="I184" s="20"/>
      <c r="J184" s="20"/>
      <c r="K184" s="20"/>
      <c r="L184" s="20"/>
      <c r="M184" s="20"/>
      <c r="N184" s="20"/>
    </row>
    <row r="185" spans="1:14" ht="19.5" customHeight="1" thickTop="1" thickBot="1">
      <c r="A185" s="6"/>
      <c r="B185" s="12" t="s">
        <v>10</v>
      </c>
      <c r="C185" s="18">
        <v>2240</v>
      </c>
      <c r="D185" s="59"/>
      <c r="E185" s="14"/>
      <c r="F185" s="11">
        <v>0</v>
      </c>
      <c r="G185" s="20"/>
      <c r="H185" s="20"/>
      <c r="I185" s="20"/>
      <c r="J185" s="20"/>
      <c r="K185" s="20"/>
      <c r="L185" s="20"/>
      <c r="M185" s="20"/>
      <c r="N185" s="20"/>
    </row>
    <row r="186" spans="1:14" ht="37.5" customHeight="1" thickTop="1" thickBot="1">
      <c r="A186" s="5">
        <v>88</v>
      </c>
      <c r="B186" s="9" t="s">
        <v>133</v>
      </c>
      <c r="C186" s="10" t="s">
        <v>134</v>
      </c>
      <c r="D186" s="59"/>
      <c r="E186" s="35"/>
      <c r="F186" s="32"/>
      <c r="G186" s="20"/>
      <c r="H186" s="20"/>
      <c r="I186" s="20"/>
      <c r="J186" s="20"/>
      <c r="K186" s="20"/>
      <c r="L186" s="20"/>
      <c r="M186" s="20"/>
      <c r="N186" s="20"/>
    </row>
    <row r="187" spans="1:14" ht="19.5" customHeight="1" thickTop="1" thickBot="1">
      <c r="A187" s="6"/>
      <c r="B187" s="12" t="s">
        <v>10</v>
      </c>
      <c r="C187" s="18">
        <v>3500</v>
      </c>
      <c r="D187" s="59"/>
      <c r="E187" s="14"/>
      <c r="F187" s="11">
        <v>0</v>
      </c>
      <c r="G187" s="20"/>
      <c r="H187" s="20"/>
      <c r="I187" s="20"/>
      <c r="J187" s="20"/>
      <c r="K187" s="20"/>
      <c r="L187" s="20"/>
      <c r="M187" s="20"/>
      <c r="N187" s="20"/>
    </row>
    <row r="188" spans="1:14" ht="24" customHeight="1" thickTop="1" thickBot="1">
      <c r="A188" s="5">
        <v>89</v>
      </c>
      <c r="B188" s="9" t="s">
        <v>135</v>
      </c>
      <c r="C188" s="10" t="s">
        <v>136</v>
      </c>
      <c r="D188" s="59"/>
      <c r="E188" s="35"/>
      <c r="F188" s="32"/>
      <c r="G188" s="20"/>
      <c r="H188" s="20"/>
      <c r="I188" s="20"/>
      <c r="J188" s="20"/>
      <c r="K188" s="20"/>
      <c r="L188" s="20"/>
      <c r="M188" s="20"/>
      <c r="N188" s="20"/>
    </row>
    <row r="189" spans="1:14" ht="19.5" customHeight="1" thickTop="1" thickBot="1">
      <c r="A189" s="6"/>
      <c r="B189" s="12" t="s">
        <v>10</v>
      </c>
      <c r="C189" s="18">
        <v>3500</v>
      </c>
      <c r="D189" s="59"/>
      <c r="E189" s="14"/>
      <c r="F189" s="11">
        <v>0</v>
      </c>
      <c r="G189" s="20"/>
      <c r="H189" s="20"/>
      <c r="I189" s="20"/>
      <c r="J189" s="20"/>
      <c r="K189" s="20"/>
      <c r="L189" s="20"/>
      <c r="M189" s="20"/>
      <c r="N189" s="20"/>
    </row>
    <row r="190" spans="1:14" ht="52.5" customHeight="1" thickTop="1" thickBot="1">
      <c r="A190" s="5">
        <v>90</v>
      </c>
      <c r="B190" s="9" t="s">
        <v>137</v>
      </c>
      <c r="C190" s="10" t="s">
        <v>138</v>
      </c>
      <c r="D190" s="59"/>
      <c r="E190" s="44"/>
      <c r="F190" s="32"/>
      <c r="G190" s="20"/>
      <c r="H190" s="20"/>
      <c r="I190" s="20"/>
      <c r="J190" s="20"/>
      <c r="K190" s="20"/>
      <c r="L190" s="20"/>
      <c r="M190" s="20"/>
      <c r="N190" s="20"/>
    </row>
    <row r="191" spans="1:14" ht="19.5" customHeight="1" thickTop="1" thickBot="1">
      <c r="A191" s="6"/>
      <c r="B191" s="12" t="s">
        <v>10</v>
      </c>
      <c r="C191" s="18">
        <v>1220</v>
      </c>
      <c r="D191" s="59"/>
      <c r="E191" s="14"/>
      <c r="F191" s="11">
        <v>0</v>
      </c>
      <c r="G191" s="20"/>
      <c r="H191" s="20"/>
      <c r="I191" s="20"/>
      <c r="J191" s="20"/>
      <c r="K191" s="20"/>
      <c r="L191" s="20"/>
      <c r="M191" s="20"/>
      <c r="N191" s="20"/>
    </row>
    <row r="192" spans="1:14" ht="57" customHeight="1" thickTop="1" thickBot="1">
      <c r="A192" s="5">
        <v>91</v>
      </c>
      <c r="B192" s="9" t="s">
        <v>137</v>
      </c>
      <c r="C192" s="10" t="s">
        <v>139</v>
      </c>
      <c r="D192" s="59"/>
      <c r="E192" s="44"/>
      <c r="F192" s="32"/>
      <c r="G192" s="20"/>
      <c r="H192" s="20"/>
      <c r="I192" s="20"/>
      <c r="J192" s="20"/>
      <c r="K192" s="20"/>
      <c r="L192" s="20"/>
      <c r="M192" s="20"/>
      <c r="N192" s="20"/>
    </row>
    <row r="193" spans="1:14" ht="19.5" customHeight="1" thickTop="1" thickBot="1">
      <c r="A193" s="6"/>
      <c r="B193" s="12" t="s">
        <v>10</v>
      </c>
      <c r="C193" s="18">
        <v>1770</v>
      </c>
      <c r="D193" s="59"/>
      <c r="E193" s="14"/>
      <c r="F193" s="11">
        <v>0</v>
      </c>
      <c r="G193" s="20"/>
      <c r="H193" s="20"/>
      <c r="I193" s="20"/>
      <c r="J193" s="20"/>
      <c r="K193" s="20"/>
      <c r="L193" s="20"/>
      <c r="M193" s="20"/>
      <c r="N193" s="20"/>
    </row>
    <row r="194" spans="1:14" ht="39" customHeight="1" thickTop="1" thickBot="1">
      <c r="A194" s="5">
        <v>92</v>
      </c>
      <c r="B194" s="9" t="s">
        <v>137</v>
      </c>
      <c r="C194" s="10" t="s">
        <v>188</v>
      </c>
      <c r="D194" s="59"/>
      <c r="E194" s="44"/>
      <c r="F194" s="32"/>
      <c r="G194" s="20"/>
      <c r="H194" s="20"/>
      <c r="I194" s="20"/>
      <c r="J194" s="20"/>
      <c r="K194" s="20"/>
      <c r="L194" s="20"/>
      <c r="M194" s="20"/>
      <c r="N194" s="20"/>
    </row>
    <row r="195" spans="1:14" ht="19.5" customHeight="1" thickTop="1" thickBot="1">
      <c r="A195" s="6"/>
      <c r="B195" s="12" t="s">
        <v>10</v>
      </c>
      <c r="C195" s="18">
        <v>1620</v>
      </c>
      <c r="D195" s="59"/>
      <c r="E195" s="14"/>
      <c r="F195" s="11">
        <v>0</v>
      </c>
      <c r="G195" s="20"/>
      <c r="H195" s="20"/>
      <c r="I195" s="20"/>
      <c r="J195" s="20"/>
      <c r="K195" s="20"/>
      <c r="L195" s="20"/>
      <c r="M195" s="20"/>
      <c r="N195" s="20"/>
    </row>
    <row r="196" spans="1:14" ht="27.75" customHeight="1" thickTop="1" thickBot="1">
      <c r="A196" s="5">
        <v>93</v>
      </c>
      <c r="B196" s="9" t="s">
        <v>140</v>
      </c>
      <c r="C196" s="10" t="s">
        <v>141</v>
      </c>
      <c r="D196" s="59"/>
      <c r="E196" s="35"/>
      <c r="F196" s="32"/>
      <c r="G196" s="20"/>
      <c r="H196" s="20"/>
      <c r="I196" s="20"/>
      <c r="J196" s="20"/>
      <c r="K196" s="20"/>
      <c r="L196" s="20"/>
      <c r="M196" s="20"/>
      <c r="N196" s="20"/>
    </row>
    <row r="197" spans="1:14" ht="19.5" customHeight="1" thickTop="1" thickBot="1">
      <c r="A197" s="6"/>
      <c r="B197" s="12" t="s">
        <v>10</v>
      </c>
      <c r="C197" s="18">
        <v>1075</v>
      </c>
      <c r="D197" s="59"/>
      <c r="E197" s="14"/>
      <c r="F197" s="11">
        <v>0</v>
      </c>
      <c r="G197" s="20"/>
      <c r="H197" s="20"/>
      <c r="I197" s="20"/>
      <c r="J197" s="20"/>
      <c r="K197" s="20"/>
      <c r="L197" s="20"/>
      <c r="M197" s="20"/>
      <c r="N197" s="20"/>
    </row>
    <row r="198" spans="1:14" ht="24.75" customHeight="1" thickTop="1" thickBot="1">
      <c r="A198" s="5">
        <v>94</v>
      </c>
      <c r="B198" s="9" t="s">
        <v>140</v>
      </c>
      <c r="C198" s="10" t="s">
        <v>142</v>
      </c>
      <c r="D198" s="59"/>
      <c r="E198" s="35"/>
      <c r="F198" s="32"/>
      <c r="G198" s="20"/>
      <c r="H198" s="20"/>
      <c r="I198" s="20"/>
      <c r="J198" s="20"/>
      <c r="K198" s="20"/>
      <c r="L198" s="20"/>
      <c r="M198" s="20"/>
      <c r="N198" s="20"/>
    </row>
    <row r="199" spans="1:14" ht="19.5" customHeight="1" thickTop="1" thickBot="1">
      <c r="A199" s="6"/>
      <c r="B199" s="12" t="s">
        <v>10</v>
      </c>
      <c r="C199" s="18">
        <v>750</v>
      </c>
      <c r="D199" s="59"/>
      <c r="E199" s="14"/>
      <c r="F199" s="11">
        <v>0</v>
      </c>
      <c r="G199" s="20"/>
      <c r="H199" s="20"/>
      <c r="I199" s="20"/>
      <c r="J199" s="20"/>
      <c r="K199" s="20"/>
      <c r="L199" s="20"/>
      <c r="M199" s="20"/>
      <c r="N199" s="20"/>
    </row>
    <row r="200" spans="1:14" ht="26.25" customHeight="1" thickTop="1" thickBot="1">
      <c r="A200" s="5">
        <v>95</v>
      </c>
      <c r="B200" s="9" t="s">
        <v>143</v>
      </c>
      <c r="C200" s="10" t="s">
        <v>144</v>
      </c>
      <c r="D200" s="59"/>
      <c r="E200" s="35"/>
      <c r="F200" s="32"/>
      <c r="G200" s="20"/>
      <c r="H200" s="20"/>
      <c r="I200" s="20"/>
      <c r="J200" s="20"/>
      <c r="K200" s="20"/>
      <c r="L200" s="20"/>
      <c r="M200" s="20"/>
      <c r="N200" s="20"/>
    </row>
    <row r="201" spans="1:14" ht="19.5" customHeight="1" thickTop="1" thickBot="1">
      <c r="A201" s="6"/>
      <c r="B201" s="12" t="s">
        <v>10</v>
      </c>
      <c r="C201" s="18">
        <v>650</v>
      </c>
      <c r="D201" s="59"/>
      <c r="E201" s="14"/>
      <c r="F201" s="11">
        <v>0</v>
      </c>
      <c r="G201" s="20"/>
      <c r="H201" s="20"/>
      <c r="I201" s="20"/>
      <c r="J201" s="20"/>
      <c r="K201" s="20"/>
      <c r="L201" s="20"/>
      <c r="M201" s="20"/>
      <c r="N201" s="20"/>
    </row>
    <row r="202" spans="1:14" ht="45" customHeight="1" thickTop="1" thickBot="1">
      <c r="A202" s="5">
        <v>96</v>
      </c>
      <c r="B202" s="9" t="s">
        <v>145</v>
      </c>
      <c r="C202" s="10" t="s">
        <v>146</v>
      </c>
      <c r="D202" s="59"/>
      <c r="E202" s="35"/>
      <c r="F202" s="32"/>
      <c r="G202" s="20"/>
      <c r="H202" s="20"/>
      <c r="I202" s="20"/>
      <c r="J202" s="20"/>
      <c r="K202" s="20"/>
      <c r="L202" s="20"/>
      <c r="M202" s="20"/>
      <c r="N202" s="20"/>
    </row>
    <row r="203" spans="1:14" ht="19.5" customHeight="1" thickTop="1" thickBot="1">
      <c r="A203" s="6"/>
      <c r="B203" s="12" t="s">
        <v>10</v>
      </c>
      <c r="C203" s="18">
        <v>5700</v>
      </c>
      <c r="D203" s="59"/>
      <c r="E203" s="14"/>
      <c r="F203" s="11">
        <v>0</v>
      </c>
      <c r="G203" s="20"/>
      <c r="H203" s="20"/>
      <c r="I203" s="20"/>
      <c r="J203" s="21"/>
      <c r="K203" s="20"/>
      <c r="L203" s="20"/>
      <c r="M203" s="20"/>
      <c r="N203" s="20"/>
    </row>
    <row r="204" spans="1:14" ht="42" customHeight="1" thickTop="1" thickBot="1">
      <c r="A204" s="5">
        <v>97</v>
      </c>
      <c r="B204" s="9" t="s">
        <v>145</v>
      </c>
      <c r="C204" s="10" t="s">
        <v>147</v>
      </c>
      <c r="D204" s="59"/>
      <c r="E204" s="35"/>
      <c r="F204" s="32"/>
      <c r="G204" s="20"/>
      <c r="H204" s="20"/>
      <c r="I204" s="20"/>
      <c r="J204" s="20"/>
      <c r="K204" s="20"/>
      <c r="L204" s="20"/>
      <c r="M204" s="20"/>
      <c r="N204" s="20"/>
    </row>
    <row r="205" spans="1:14" ht="19.5" customHeight="1" thickTop="1" thickBot="1">
      <c r="A205" s="6"/>
      <c r="B205" s="12" t="s">
        <v>10</v>
      </c>
      <c r="C205" s="18">
        <v>5700</v>
      </c>
      <c r="D205" s="59"/>
      <c r="E205" s="14"/>
      <c r="F205" s="11">
        <v>0</v>
      </c>
      <c r="G205" s="20"/>
      <c r="H205" s="20"/>
      <c r="I205" s="20"/>
      <c r="J205" s="20"/>
      <c r="K205" s="20"/>
      <c r="L205" s="20"/>
      <c r="M205" s="20"/>
      <c r="N205" s="20"/>
    </row>
    <row r="206" spans="1:14" ht="46.5" customHeight="1" thickTop="1" thickBot="1">
      <c r="A206" s="5">
        <v>98</v>
      </c>
      <c r="B206" s="9" t="s">
        <v>148</v>
      </c>
      <c r="C206" s="10" t="s">
        <v>149</v>
      </c>
      <c r="D206" s="59"/>
      <c r="E206" s="35"/>
      <c r="F206" s="32"/>
      <c r="G206" s="20"/>
      <c r="H206" s="20"/>
      <c r="I206" s="20"/>
      <c r="J206" s="20"/>
      <c r="K206" s="20"/>
      <c r="L206" s="20"/>
      <c r="M206" s="20"/>
      <c r="N206" s="20"/>
    </row>
    <row r="207" spans="1:14" ht="19.5" customHeight="1" thickTop="1" thickBot="1">
      <c r="A207" s="6"/>
      <c r="B207" s="12" t="s">
        <v>10</v>
      </c>
      <c r="C207" s="18">
        <v>2620</v>
      </c>
      <c r="D207" s="59"/>
      <c r="E207" s="14"/>
      <c r="F207" s="11">
        <v>0</v>
      </c>
      <c r="G207" s="20"/>
      <c r="H207" s="20"/>
      <c r="I207" s="20"/>
      <c r="J207" s="20"/>
      <c r="K207" s="20"/>
      <c r="L207" s="20"/>
      <c r="M207" s="20"/>
      <c r="N207" s="20"/>
    </row>
    <row r="208" spans="1:14" ht="43.5" customHeight="1" thickTop="1" thickBot="1">
      <c r="A208" s="5">
        <v>99</v>
      </c>
      <c r="B208" s="9" t="s">
        <v>148</v>
      </c>
      <c r="C208" s="10" t="s">
        <v>150</v>
      </c>
      <c r="D208" s="59"/>
      <c r="E208" s="35"/>
      <c r="F208" s="32"/>
      <c r="G208" s="20"/>
      <c r="H208" s="20"/>
      <c r="I208" s="20"/>
      <c r="J208" s="20"/>
      <c r="K208" s="20"/>
      <c r="L208" s="20"/>
      <c r="M208" s="20"/>
      <c r="N208" s="20"/>
    </row>
    <row r="209" spans="1:14" ht="19.5" customHeight="1" thickTop="1" thickBot="1">
      <c r="A209" s="6"/>
      <c r="B209" s="12" t="s">
        <v>10</v>
      </c>
      <c r="C209" s="18">
        <v>2530</v>
      </c>
      <c r="D209" s="59"/>
      <c r="E209" s="14"/>
      <c r="F209" s="11">
        <v>0</v>
      </c>
      <c r="G209" s="20"/>
      <c r="H209" s="20"/>
      <c r="I209" s="20"/>
      <c r="J209" s="20"/>
      <c r="K209" s="20"/>
      <c r="L209" s="20"/>
      <c r="M209" s="20"/>
      <c r="N209" s="20"/>
    </row>
    <row r="210" spans="1:14" ht="30" customHeight="1" thickTop="1" thickBot="1">
      <c r="A210" s="67">
        <v>100</v>
      </c>
      <c r="B210" s="9" t="s">
        <v>151</v>
      </c>
      <c r="C210" s="10" t="s">
        <v>200</v>
      </c>
      <c r="D210" s="59"/>
      <c r="E210" s="35"/>
      <c r="F210" s="32"/>
      <c r="G210" s="20"/>
      <c r="H210" s="20"/>
      <c r="I210" s="20"/>
      <c r="J210" s="20"/>
      <c r="K210" s="20"/>
      <c r="L210" s="20"/>
      <c r="M210" s="20"/>
      <c r="N210" s="20"/>
    </row>
    <row r="211" spans="1:14" ht="19.5" customHeight="1" thickTop="1" thickBot="1">
      <c r="A211" s="6"/>
      <c r="B211" s="12" t="s">
        <v>10</v>
      </c>
      <c r="C211" s="18">
        <v>2260</v>
      </c>
      <c r="D211" s="59"/>
      <c r="E211" s="22"/>
      <c r="F211" s="11">
        <v>0</v>
      </c>
      <c r="G211" s="20"/>
      <c r="H211" s="20"/>
      <c r="I211" s="20"/>
      <c r="J211" s="20"/>
      <c r="K211" s="20"/>
      <c r="L211" s="20"/>
      <c r="M211" s="20"/>
      <c r="N211" s="20"/>
    </row>
    <row r="212" spans="1:14" ht="27" customHeight="1" thickTop="1" thickBot="1">
      <c r="A212" s="5">
        <v>101</v>
      </c>
      <c r="B212" s="9" t="s">
        <v>67</v>
      </c>
      <c r="C212" s="10" t="s">
        <v>152</v>
      </c>
      <c r="D212" s="59"/>
      <c r="E212" s="35"/>
      <c r="F212" s="32"/>
      <c r="G212" s="20"/>
      <c r="H212" s="20"/>
      <c r="I212" s="20"/>
      <c r="J212" s="20"/>
      <c r="K212" s="20"/>
      <c r="L212" s="20"/>
      <c r="M212" s="20"/>
      <c r="N212" s="20"/>
    </row>
    <row r="213" spans="1:14" ht="19.5" customHeight="1" thickTop="1" thickBot="1">
      <c r="A213" s="6"/>
      <c r="B213" s="12" t="s">
        <v>10</v>
      </c>
      <c r="C213" s="18">
        <v>800</v>
      </c>
      <c r="D213" s="59"/>
      <c r="E213" s="14"/>
      <c r="F213" s="11">
        <v>0</v>
      </c>
      <c r="G213" s="20"/>
      <c r="H213" s="20"/>
      <c r="I213" s="20"/>
      <c r="J213" s="20"/>
      <c r="K213" s="20"/>
      <c r="L213" s="20"/>
      <c r="M213" s="20"/>
      <c r="N213" s="20"/>
    </row>
    <row r="214" spans="1:14" ht="24.75" customHeight="1" thickTop="1" thickBot="1">
      <c r="A214" s="5">
        <v>102</v>
      </c>
      <c r="B214" s="9" t="s">
        <v>67</v>
      </c>
      <c r="C214" s="10" t="s">
        <v>153</v>
      </c>
      <c r="D214" s="59"/>
      <c r="E214" s="35"/>
      <c r="F214" s="32"/>
      <c r="G214" s="20"/>
      <c r="H214" s="20"/>
      <c r="I214" s="20"/>
      <c r="J214" s="20"/>
      <c r="K214" s="20"/>
      <c r="L214" s="20"/>
      <c r="M214" s="20"/>
      <c r="N214" s="20"/>
    </row>
    <row r="215" spans="1:14" ht="19.5" customHeight="1" thickTop="1" thickBot="1">
      <c r="A215" s="6"/>
      <c r="B215" s="12" t="s">
        <v>10</v>
      </c>
      <c r="C215" s="18">
        <v>915</v>
      </c>
      <c r="D215" s="59"/>
      <c r="E215" s="14"/>
      <c r="F215" s="11">
        <v>0</v>
      </c>
      <c r="G215" s="20"/>
      <c r="H215" s="20"/>
      <c r="I215" s="20"/>
      <c r="J215" s="20"/>
      <c r="K215" s="20"/>
      <c r="L215" s="20"/>
      <c r="M215" s="20"/>
      <c r="N215" s="20"/>
    </row>
    <row r="216" spans="1:14" ht="41.25" customHeight="1" thickTop="1" thickBot="1">
      <c r="A216" s="5">
        <v>103</v>
      </c>
      <c r="B216" s="9" t="s">
        <v>154</v>
      </c>
      <c r="C216" s="10" t="s">
        <v>189</v>
      </c>
      <c r="D216" s="59"/>
      <c r="E216" s="35"/>
      <c r="F216" s="32"/>
      <c r="G216" s="20"/>
      <c r="H216" s="20"/>
      <c r="I216" s="20"/>
      <c r="J216" s="20"/>
      <c r="K216" s="20"/>
      <c r="L216" s="20"/>
      <c r="M216" s="20"/>
      <c r="N216" s="20"/>
    </row>
    <row r="217" spans="1:14" ht="19.5" customHeight="1" thickTop="1" thickBot="1">
      <c r="A217" s="6"/>
      <c r="B217" s="12" t="s">
        <v>10</v>
      </c>
      <c r="C217" s="18">
        <v>330</v>
      </c>
      <c r="D217" s="59"/>
      <c r="E217" s="14"/>
      <c r="F217" s="11">
        <v>0</v>
      </c>
      <c r="G217" s="20"/>
      <c r="H217" s="20"/>
      <c r="I217" s="20"/>
      <c r="J217" s="20"/>
      <c r="K217" s="20"/>
      <c r="L217" s="20"/>
      <c r="M217" s="20"/>
      <c r="N217" s="20"/>
    </row>
    <row r="218" spans="1:14" ht="29.25" customHeight="1" thickTop="1" thickBot="1">
      <c r="A218" s="5">
        <v>104</v>
      </c>
      <c r="B218" s="9" t="s">
        <v>154</v>
      </c>
      <c r="C218" s="10" t="s">
        <v>155</v>
      </c>
      <c r="D218" s="59"/>
      <c r="E218" s="35"/>
      <c r="F218" s="32"/>
      <c r="G218" s="20"/>
      <c r="H218" s="20"/>
      <c r="I218" s="20"/>
      <c r="J218" s="20"/>
      <c r="K218" s="20"/>
      <c r="L218" s="20"/>
      <c r="M218" s="20"/>
      <c r="N218" s="20"/>
    </row>
    <row r="219" spans="1:14" ht="19.5" customHeight="1" thickTop="1" thickBot="1">
      <c r="A219" s="6"/>
      <c r="B219" s="12" t="s">
        <v>10</v>
      </c>
      <c r="C219" s="18">
        <v>525</v>
      </c>
      <c r="D219" s="59"/>
      <c r="E219" s="14"/>
      <c r="F219" s="11">
        <v>0</v>
      </c>
      <c r="G219" s="20"/>
      <c r="H219" s="20"/>
      <c r="I219" s="20"/>
      <c r="J219" s="20"/>
      <c r="K219" s="20"/>
      <c r="L219" s="20"/>
      <c r="M219" s="20"/>
      <c r="N219" s="20"/>
    </row>
    <row r="220" spans="1:14" ht="29.25" customHeight="1" thickTop="1" thickBot="1">
      <c r="A220" s="5">
        <v>105</v>
      </c>
      <c r="B220" s="9" t="s">
        <v>154</v>
      </c>
      <c r="C220" s="10" t="s">
        <v>156</v>
      </c>
      <c r="D220" s="59"/>
      <c r="E220" s="35"/>
      <c r="F220" s="32"/>
      <c r="G220" s="20"/>
      <c r="H220" s="20"/>
      <c r="I220" s="20"/>
      <c r="J220" s="20"/>
      <c r="K220" s="20"/>
      <c r="L220" s="20"/>
      <c r="M220" s="20"/>
      <c r="N220" s="20"/>
    </row>
    <row r="221" spans="1:14" ht="19.5" customHeight="1" thickTop="1" thickBot="1">
      <c r="A221" s="6"/>
      <c r="B221" s="12" t="s">
        <v>10</v>
      </c>
      <c r="C221" s="18">
        <v>675</v>
      </c>
      <c r="D221" s="59"/>
      <c r="E221" s="14"/>
      <c r="F221" s="11">
        <v>0</v>
      </c>
      <c r="G221" s="20"/>
      <c r="H221" s="20"/>
      <c r="I221" s="20"/>
      <c r="J221" s="20"/>
      <c r="K221" s="20"/>
      <c r="L221" s="20"/>
      <c r="M221" s="20"/>
      <c r="N221" s="20"/>
    </row>
    <row r="222" spans="1:14" ht="27" customHeight="1" thickTop="1" thickBot="1">
      <c r="A222" s="5">
        <v>106</v>
      </c>
      <c r="B222" s="9" t="s">
        <v>157</v>
      </c>
      <c r="C222" s="10" t="s">
        <v>158</v>
      </c>
      <c r="D222" s="59"/>
      <c r="E222" s="35"/>
      <c r="F222" s="32"/>
      <c r="G222" s="20"/>
      <c r="H222" s="20"/>
      <c r="I222" s="20"/>
      <c r="J222" s="20"/>
      <c r="K222" s="20"/>
      <c r="L222" s="20"/>
      <c r="M222" s="20"/>
      <c r="N222" s="20"/>
    </row>
    <row r="223" spans="1:14" ht="19.5" customHeight="1" thickTop="1" thickBot="1">
      <c r="A223" s="6"/>
      <c r="B223" s="12" t="s">
        <v>10</v>
      </c>
      <c r="C223" s="18">
        <v>510</v>
      </c>
      <c r="D223" s="59"/>
      <c r="E223" s="14"/>
      <c r="F223" s="11">
        <v>0</v>
      </c>
      <c r="G223" s="20"/>
      <c r="H223" s="20"/>
      <c r="I223" s="20"/>
      <c r="J223" s="20"/>
      <c r="K223" s="20"/>
      <c r="L223" s="20"/>
      <c r="M223" s="20"/>
      <c r="N223" s="20"/>
    </row>
    <row r="224" spans="1:14" ht="27" customHeight="1" thickTop="1" thickBot="1">
      <c r="A224" s="5">
        <v>107</v>
      </c>
      <c r="B224" s="9" t="s">
        <v>157</v>
      </c>
      <c r="C224" s="10" t="s">
        <v>158</v>
      </c>
      <c r="D224" s="59"/>
      <c r="E224" s="35"/>
      <c r="F224" s="32"/>
      <c r="G224" s="20"/>
      <c r="H224" s="20"/>
      <c r="I224" s="20"/>
      <c r="J224" s="20"/>
      <c r="K224" s="20"/>
      <c r="L224" s="20"/>
      <c r="M224" s="20"/>
      <c r="N224" s="20"/>
    </row>
    <row r="225" spans="1:14" ht="19.5" customHeight="1" thickTop="1" thickBot="1">
      <c r="A225" s="6"/>
      <c r="B225" s="12" t="s">
        <v>10</v>
      </c>
      <c r="C225" s="18">
        <v>510</v>
      </c>
      <c r="D225" s="59"/>
      <c r="E225" s="14"/>
      <c r="F225" s="11">
        <v>0</v>
      </c>
      <c r="G225" s="20"/>
      <c r="H225" s="20"/>
      <c r="I225" s="20"/>
      <c r="J225" s="20"/>
      <c r="K225" s="20"/>
      <c r="L225" s="20"/>
      <c r="M225" s="20"/>
      <c r="N225" s="20"/>
    </row>
    <row r="226" spans="1:14" ht="27" customHeight="1" thickTop="1" thickBot="1">
      <c r="A226" s="5">
        <v>108</v>
      </c>
      <c r="B226" s="9" t="s">
        <v>159</v>
      </c>
      <c r="C226" s="10" t="s">
        <v>160</v>
      </c>
      <c r="D226" s="59"/>
      <c r="E226" s="35"/>
      <c r="F226" s="32"/>
      <c r="G226" s="20"/>
      <c r="H226" s="20"/>
      <c r="I226" s="20"/>
      <c r="J226" s="20"/>
      <c r="K226" s="20"/>
      <c r="L226" s="20"/>
      <c r="M226" s="20"/>
      <c r="N226" s="20"/>
    </row>
    <row r="227" spans="1:14" ht="19.5" customHeight="1" thickTop="1" thickBot="1">
      <c r="A227" s="6"/>
      <c r="B227" s="12" t="s">
        <v>10</v>
      </c>
      <c r="C227" s="18">
        <v>1000</v>
      </c>
      <c r="D227" s="59"/>
      <c r="E227" s="14"/>
      <c r="F227" s="11">
        <v>0</v>
      </c>
      <c r="G227" s="20"/>
      <c r="H227" s="20"/>
      <c r="I227" s="20"/>
      <c r="J227" s="20"/>
      <c r="K227" s="20"/>
      <c r="L227" s="20"/>
      <c r="M227" s="20"/>
      <c r="N227" s="20"/>
    </row>
    <row r="228" spans="1:14" ht="48.75" customHeight="1" thickTop="1" thickBot="1">
      <c r="A228" s="5">
        <v>109</v>
      </c>
      <c r="B228" s="9" t="s">
        <v>161</v>
      </c>
      <c r="C228" s="10" t="s">
        <v>162</v>
      </c>
      <c r="D228" s="59"/>
      <c r="E228" s="35"/>
      <c r="F228" s="32"/>
      <c r="G228" s="20"/>
      <c r="H228" s="20"/>
      <c r="I228" s="20"/>
      <c r="J228" s="20"/>
      <c r="K228" s="20"/>
      <c r="L228" s="20"/>
      <c r="M228" s="20"/>
      <c r="N228" s="20"/>
    </row>
    <row r="229" spans="1:14" ht="19.5" customHeight="1" thickTop="1" thickBot="1">
      <c r="A229" s="6"/>
      <c r="B229" s="12" t="s">
        <v>10</v>
      </c>
      <c r="C229" s="18">
        <v>510</v>
      </c>
      <c r="D229" s="59"/>
      <c r="E229" s="14"/>
      <c r="F229" s="11">
        <v>0</v>
      </c>
      <c r="G229" s="20"/>
      <c r="H229" s="20"/>
      <c r="I229" s="20"/>
      <c r="J229" s="20"/>
      <c r="K229" s="20"/>
      <c r="L229" s="20"/>
      <c r="M229" s="20"/>
      <c r="N229" s="20"/>
    </row>
    <row r="230" spans="1:14" ht="41.25" customHeight="1" thickTop="1" thickBot="1">
      <c r="A230" s="5">
        <v>110</v>
      </c>
      <c r="B230" s="9" t="s">
        <v>161</v>
      </c>
      <c r="C230" s="10" t="s">
        <v>163</v>
      </c>
      <c r="D230" s="59"/>
      <c r="E230" s="35"/>
      <c r="F230" s="32"/>
      <c r="G230" s="20"/>
      <c r="H230" s="20"/>
      <c r="I230" s="20"/>
      <c r="J230" s="20"/>
      <c r="K230" s="20"/>
      <c r="L230" s="20"/>
      <c r="M230" s="20"/>
      <c r="N230" s="20"/>
    </row>
    <row r="231" spans="1:14" ht="19.5" customHeight="1" thickTop="1" thickBot="1">
      <c r="A231" s="6"/>
      <c r="B231" s="12" t="s">
        <v>10</v>
      </c>
      <c r="C231" s="18">
        <v>520</v>
      </c>
      <c r="D231" s="59"/>
      <c r="E231" s="14"/>
      <c r="F231" s="11">
        <v>0</v>
      </c>
      <c r="G231" s="20"/>
      <c r="H231" s="20"/>
      <c r="I231" s="20"/>
      <c r="J231" s="20"/>
      <c r="K231" s="20"/>
      <c r="L231" s="20"/>
      <c r="M231" s="20"/>
      <c r="N231" s="20"/>
    </row>
    <row r="232" spans="1:14" ht="47.25" customHeight="1" thickTop="1" thickBot="1">
      <c r="A232" s="5">
        <v>111</v>
      </c>
      <c r="B232" s="9" t="s">
        <v>161</v>
      </c>
      <c r="C232" s="10" t="s">
        <v>164</v>
      </c>
      <c r="D232" s="59"/>
      <c r="E232" s="35"/>
      <c r="F232" s="32"/>
      <c r="G232" s="20"/>
      <c r="H232" s="20"/>
      <c r="I232" s="20"/>
      <c r="J232" s="20"/>
      <c r="K232" s="20"/>
      <c r="L232" s="20"/>
      <c r="M232" s="20"/>
      <c r="N232" s="20"/>
    </row>
    <row r="233" spans="1:14" ht="19.5" customHeight="1" thickTop="1" thickBot="1">
      <c r="A233" s="6"/>
      <c r="B233" s="12" t="s">
        <v>10</v>
      </c>
      <c r="C233" s="18">
        <v>520</v>
      </c>
      <c r="D233" s="59"/>
      <c r="E233" s="14"/>
      <c r="F233" s="11">
        <v>0</v>
      </c>
      <c r="G233" s="20"/>
      <c r="H233" s="20"/>
      <c r="I233" s="20"/>
      <c r="J233" s="20"/>
      <c r="K233" s="20"/>
      <c r="L233" s="20"/>
      <c r="M233" s="20"/>
      <c r="N233" s="20"/>
    </row>
    <row r="234" spans="1:14" ht="63.75" customHeight="1" thickTop="1" thickBot="1">
      <c r="A234" s="5">
        <v>112</v>
      </c>
      <c r="B234" s="9" t="s">
        <v>165</v>
      </c>
      <c r="C234" s="10" t="s">
        <v>166</v>
      </c>
      <c r="D234" s="59"/>
      <c r="E234" s="35"/>
      <c r="F234" s="32"/>
      <c r="G234" s="20"/>
      <c r="H234" s="20"/>
      <c r="I234" s="20"/>
      <c r="J234" s="20"/>
      <c r="K234" s="20"/>
      <c r="L234" s="20"/>
      <c r="M234" s="20"/>
      <c r="N234" s="20"/>
    </row>
    <row r="235" spans="1:14" ht="19.5" customHeight="1" thickTop="1" thickBot="1">
      <c r="A235" s="6"/>
      <c r="B235" s="12" t="s">
        <v>10</v>
      </c>
      <c r="C235" s="18">
        <v>1920</v>
      </c>
      <c r="D235" s="59"/>
      <c r="E235" s="14"/>
      <c r="F235" s="11">
        <v>0</v>
      </c>
      <c r="G235" s="20"/>
      <c r="H235" s="20"/>
      <c r="I235" s="20"/>
      <c r="J235" s="20"/>
      <c r="K235" s="20"/>
      <c r="L235" s="20"/>
      <c r="M235" s="20"/>
      <c r="N235" s="20"/>
    </row>
    <row r="236" spans="1:14" ht="48.75" customHeight="1" thickTop="1" thickBot="1">
      <c r="A236" s="5">
        <v>113</v>
      </c>
      <c r="B236" s="9" t="s">
        <v>167</v>
      </c>
      <c r="C236" s="10" t="s">
        <v>168</v>
      </c>
      <c r="D236" s="59"/>
      <c r="E236" s="43"/>
      <c r="F236" s="32"/>
      <c r="G236" s="20"/>
      <c r="H236" s="20"/>
      <c r="I236" s="20"/>
      <c r="J236" s="20"/>
      <c r="K236" s="20"/>
      <c r="L236" s="20"/>
      <c r="M236" s="20"/>
      <c r="N236" s="20"/>
    </row>
    <row r="237" spans="1:14" ht="19.5" customHeight="1" thickTop="1" thickBot="1">
      <c r="A237" s="6"/>
      <c r="B237" s="12" t="s">
        <v>10</v>
      </c>
      <c r="C237" s="18">
        <v>11000</v>
      </c>
      <c r="D237" s="59"/>
      <c r="E237" s="14"/>
      <c r="F237" s="11">
        <v>0</v>
      </c>
      <c r="G237" s="20"/>
      <c r="H237" s="20"/>
      <c r="I237" s="20"/>
      <c r="J237" s="20"/>
      <c r="K237" s="20"/>
      <c r="L237" s="20"/>
      <c r="M237" s="20"/>
      <c r="N237" s="20"/>
    </row>
    <row r="238" spans="1:14" ht="41.25" customHeight="1" thickTop="1" thickBot="1">
      <c r="A238" s="5">
        <v>114</v>
      </c>
      <c r="B238" s="9" t="s">
        <v>169</v>
      </c>
      <c r="C238" s="10" t="s">
        <v>170</v>
      </c>
      <c r="D238" s="59"/>
      <c r="E238" s="43"/>
      <c r="F238" s="32"/>
      <c r="G238" s="20"/>
      <c r="H238" s="20"/>
      <c r="I238" s="20"/>
      <c r="J238" s="20"/>
      <c r="K238" s="20"/>
      <c r="L238" s="20"/>
      <c r="M238" s="20"/>
      <c r="N238" s="20"/>
    </row>
    <row r="239" spans="1:14" ht="19.5" customHeight="1" thickTop="1" thickBot="1">
      <c r="A239" s="6"/>
      <c r="B239" s="12" t="s">
        <v>10</v>
      </c>
      <c r="C239" s="18">
        <v>10400</v>
      </c>
      <c r="D239" s="59"/>
      <c r="E239" s="14"/>
      <c r="F239" s="11">
        <v>0</v>
      </c>
      <c r="G239" s="20"/>
      <c r="H239" s="20"/>
      <c r="I239" s="20"/>
      <c r="J239" s="20"/>
      <c r="K239" s="20"/>
      <c r="L239" s="20"/>
      <c r="M239" s="20"/>
      <c r="N239" s="20"/>
    </row>
    <row r="240" spans="1:14" ht="47.25" customHeight="1" thickTop="1" thickBot="1">
      <c r="A240" s="5">
        <v>115</v>
      </c>
      <c r="B240" s="9" t="s">
        <v>169</v>
      </c>
      <c r="C240" s="10" t="s">
        <v>171</v>
      </c>
      <c r="D240" s="59"/>
      <c r="E240" s="35"/>
      <c r="F240" s="32"/>
      <c r="G240" s="20"/>
      <c r="H240" s="20"/>
      <c r="I240" s="20"/>
      <c r="J240" s="20"/>
      <c r="K240" s="20"/>
      <c r="L240" s="20"/>
      <c r="M240" s="20"/>
      <c r="N240" s="20"/>
    </row>
    <row r="241" spans="1:14" ht="19.5" customHeight="1" thickTop="1" thickBot="1">
      <c r="A241" s="6"/>
      <c r="B241" s="12" t="s">
        <v>10</v>
      </c>
      <c r="C241" s="18">
        <v>2300</v>
      </c>
      <c r="D241" s="59"/>
      <c r="E241" s="14"/>
      <c r="F241" s="11">
        <v>0</v>
      </c>
      <c r="G241" s="20"/>
      <c r="H241" s="20"/>
      <c r="I241" s="20"/>
      <c r="J241" s="20"/>
      <c r="K241" s="20"/>
      <c r="L241" s="20"/>
      <c r="M241" s="20"/>
      <c r="N241" s="20"/>
    </row>
    <row r="242" spans="1:14" ht="35.25" customHeight="1" thickTop="1" thickBot="1">
      <c r="A242" s="5">
        <v>116</v>
      </c>
      <c r="B242" s="9" t="s">
        <v>169</v>
      </c>
      <c r="C242" s="10" t="s">
        <v>172</v>
      </c>
      <c r="D242" s="59"/>
      <c r="E242" s="35"/>
      <c r="F242" s="32"/>
      <c r="G242" s="20"/>
      <c r="H242" s="20"/>
      <c r="I242" s="20"/>
      <c r="J242" s="20"/>
      <c r="K242" s="20"/>
      <c r="L242" s="20"/>
      <c r="M242" s="20"/>
      <c r="N242" s="20"/>
    </row>
    <row r="243" spans="1:14" ht="19.5" customHeight="1" thickTop="1" thickBot="1">
      <c r="A243" s="6"/>
      <c r="B243" s="12" t="s">
        <v>10</v>
      </c>
      <c r="C243" s="18">
        <v>1570</v>
      </c>
      <c r="D243" s="59"/>
      <c r="E243" s="14"/>
      <c r="F243" s="11">
        <v>0</v>
      </c>
      <c r="G243" s="20"/>
      <c r="H243" s="20"/>
      <c r="I243" s="20"/>
      <c r="J243" s="20"/>
      <c r="K243" s="20"/>
      <c r="L243" s="20"/>
      <c r="M243" s="20"/>
      <c r="N243" s="20"/>
    </row>
    <row r="244" spans="1:14" ht="27" customHeight="1" thickTop="1" thickBot="1">
      <c r="A244" s="5">
        <v>117</v>
      </c>
      <c r="B244" s="9" t="s">
        <v>173</v>
      </c>
      <c r="C244" s="10" t="s">
        <v>174</v>
      </c>
      <c r="D244" s="59"/>
      <c r="E244" s="35"/>
      <c r="F244" s="32"/>
      <c r="G244" s="20"/>
      <c r="H244" s="20"/>
      <c r="I244" s="20"/>
      <c r="J244" s="20"/>
      <c r="K244" s="20"/>
      <c r="L244" s="20"/>
      <c r="M244" s="20"/>
      <c r="N244" s="20"/>
    </row>
    <row r="245" spans="1:14" ht="19.5" customHeight="1" thickTop="1" thickBot="1">
      <c r="A245" s="6"/>
      <c r="B245" s="12" t="s">
        <v>10</v>
      </c>
      <c r="C245" s="18">
        <v>1695</v>
      </c>
      <c r="D245" s="59"/>
      <c r="E245" s="14"/>
      <c r="F245" s="11">
        <v>0</v>
      </c>
      <c r="G245" s="20"/>
      <c r="H245" s="20"/>
      <c r="I245" s="20"/>
      <c r="J245" s="20"/>
      <c r="K245" s="20"/>
      <c r="L245" s="20"/>
      <c r="M245" s="20"/>
      <c r="N245" s="20"/>
    </row>
    <row r="246" spans="1:14" ht="23.25" customHeight="1" thickTop="1" thickBot="1">
      <c r="A246" s="5">
        <v>118</v>
      </c>
      <c r="B246" s="9" t="s">
        <v>173</v>
      </c>
      <c r="C246" s="10" t="s">
        <v>175</v>
      </c>
      <c r="D246" s="59"/>
      <c r="E246" s="35"/>
      <c r="F246" s="32"/>
      <c r="G246" s="20"/>
      <c r="H246" s="20"/>
      <c r="I246" s="20"/>
      <c r="J246" s="20"/>
      <c r="K246" s="20"/>
      <c r="L246" s="20"/>
      <c r="M246" s="20"/>
      <c r="N246" s="20"/>
    </row>
    <row r="247" spans="1:14" ht="19.5" customHeight="1" thickTop="1" thickBot="1">
      <c r="A247" s="6"/>
      <c r="B247" s="12" t="s">
        <v>10</v>
      </c>
      <c r="C247" s="18">
        <v>850</v>
      </c>
      <c r="D247" s="59"/>
      <c r="E247" s="14"/>
      <c r="F247" s="11">
        <v>0</v>
      </c>
      <c r="G247" s="20"/>
      <c r="H247" s="20"/>
      <c r="I247" s="20"/>
      <c r="J247" s="20"/>
      <c r="K247" s="20"/>
      <c r="L247" s="20"/>
      <c r="M247" s="20"/>
      <c r="N247" s="20"/>
    </row>
    <row r="248" spans="1:14" ht="41.25" customHeight="1" thickTop="1" thickBot="1">
      <c r="A248" s="5">
        <v>119</v>
      </c>
      <c r="B248" s="9" t="s">
        <v>176</v>
      </c>
      <c r="C248" s="10" t="s">
        <v>177</v>
      </c>
      <c r="D248" s="59"/>
      <c r="E248" s="35"/>
      <c r="F248" s="32"/>
      <c r="G248" s="20"/>
      <c r="H248" s="20"/>
      <c r="I248" s="20"/>
      <c r="J248" s="20"/>
      <c r="K248" s="20"/>
      <c r="L248" s="20"/>
      <c r="M248" s="20"/>
      <c r="N248" s="20"/>
    </row>
    <row r="249" spans="1:14" ht="19.5" customHeight="1" thickTop="1" thickBot="1">
      <c r="A249" s="6"/>
      <c r="B249" s="12" t="s">
        <v>10</v>
      </c>
      <c r="C249" s="18">
        <v>925</v>
      </c>
      <c r="D249" s="59"/>
      <c r="E249" s="14"/>
      <c r="F249" s="11">
        <v>0</v>
      </c>
      <c r="G249" s="20"/>
      <c r="H249" s="20"/>
      <c r="I249" s="20"/>
      <c r="J249" s="20"/>
      <c r="K249" s="20"/>
      <c r="L249" s="20"/>
      <c r="M249" s="20"/>
      <c r="N249" s="20"/>
    </row>
    <row r="250" spans="1:14" ht="48.75" customHeight="1" thickTop="1" thickBot="1">
      <c r="A250" s="5">
        <v>120</v>
      </c>
      <c r="B250" s="9" t="s">
        <v>178</v>
      </c>
      <c r="C250" s="10" t="s">
        <v>179</v>
      </c>
      <c r="D250" s="59"/>
      <c r="E250" s="35"/>
      <c r="F250" s="32"/>
      <c r="G250" s="20"/>
      <c r="H250" s="20"/>
      <c r="I250" s="20"/>
      <c r="J250" s="20"/>
      <c r="K250" s="20"/>
      <c r="L250" s="20"/>
      <c r="M250" s="20"/>
      <c r="N250" s="20"/>
    </row>
    <row r="251" spans="1:14" ht="19.5" customHeight="1" thickTop="1" thickBot="1">
      <c r="A251" s="6"/>
      <c r="B251" s="12" t="s">
        <v>10</v>
      </c>
      <c r="C251" s="18">
        <v>1760</v>
      </c>
      <c r="D251" s="59"/>
      <c r="E251" s="14"/>
      <c r="F251" s="11">
        <v>0</v>
      </c>
      <c r="G251" s="20"/>
      <c r="H251" s="20"/>
      <c r="I251" s="20"/>
      <c r="J251" s="20"/>
      <c r="K251" s="20"/>
      <c r="L251" s="20"/>
      <c r="M251" s="20"/>
      <c r="N251" s="20"/>
    </row>
    <row r="252" spans="1:14" ht="41.25" customHeight="1" thickTop="1" thickBot="1">
      <c r="A252" s="5">
        <v>121</v>
      </c>
      <c r="B252" s="9" t="s">
        <v>178</v>
      </c>
      <c r="C252" s="10" t="s">
        <v>180</v>
      </c>
      <c r="D252" s="59"/>
      <c r="E252" s="35"/>
      <c r="F252" s="32"/>
      <c r="G252" s="20"/>
      <c r="H252" s="20"/>
      <c r="I252" s="20"/>
      <c r="J252" s="20"/>
      <c r="K252" s="20"/>
      <c r="L252" s="20"/>
      <c r="M252" s="20"/>
      <c r="N252" s="20"/>
    </row>
    <row r="253" spans="1:14" ht="19.5" customHeight="1" thickTop="1" thickBot="1">
      <c r="A253" s="6"/>
      <c r="B253" s="12" t="s">
        <v>10</v>
      </c>
      <c r="C253" s="18">
        <v>1080</v>
      </c>
      <c r="D253" s="59"/>
      <c r="E253" s="14"/>
      <c r="F253" s="11">
        <v>0</v>
      </c>
      <c r="G253" s="20"/>
      <c r="H253" s="20"/>
      <c r="I253" s="20"/>
      <c r="J253" s="20"/>
      <c r="K253" s="20"/>
      <c r="L253" s="20"/>
      <c r="M253" s="20"/>
      <c r="N253" s="20"/>
    </row>
    <row r="254" spans="1:14" ht="39.75" customHeight="1" thickTop="1" thickBot="1">
      <c r="A254" s="5">
        <v>122</v>
      </c>
      <c r="B254" s="9" t="s">
        <v>181</v>
      </c>
      <c r="C254" s="10" t="s">
        <v>182</v>
      </c>
      <c r="D254" s="59"/>
      <c r="E254" s="35"/>
      <c r="F254" s="32"/>
      <c r="G254" s="20"/>
      <c r="H254" s="20"/>
      <c r="I254" s="20"/>
      <c r="J254" s="20"/>
      <c r="K254" s="20"/>
      <c r="L254" s="20"/>
      <c r="M254" s="20"/>
      <c r="N254" s="20"/>
    </row>
    <row r="255" spans="1:14" ht="19.5" customHeight="1" thickTop="1" thickBot="1">
      <c r="A255" s="6"/>
      <c r="B255" s="12" t="s">
        <v>10</v>
      </c>
      <c r="C255" s="18">
        <v>3600</v>
      </c>
      <c r="D255" s="59"/>
      <c r="E255" s="14"/>
      <c r="F255" s="11">
        <v>0</v>
      </c>
      <c r="G255" s="20"/>
      <c r="H255" s="20"/>
      <c r="I255" s="20"/>
      <c r="J255" s="20"/>
      <c r="K255" s="20"/>
      <c r="L255" s="20"/>
      <c r="M255" s="20"/>
      <c r="N255" s="20"/>
    </row>
    <row r="256" spans="1:14" ht="35.25" customHeight="1" thickTop="1" thickBot="1">
      <c r="A256" s="5">
        <v>123</v>
      </c>
      <c r="B256" s="9" t="s">
        <v>181</v>
      </c>
      <c r="C256" s="10" t="s">
        <v>183</v>
      </c>
      <c r="D256" s="59"/>
      <c r="E256" s="35"/>
      <c r="F256" s="32"/>
      <c r="G256" s="20"/>
      <c r="H256" s="20"/>
      <c r="I256" s="20"/>
      <c r="J256" s="20"/>
      <c r="K256" s="20"/>
      <c r="L256" s="20"/>
      <c r="M256" s="20"/>
      <c r="N256" s="20"/>
    </row>
    <row r="257" spans="1:14" ht="19.5" customHeight="1" thickTop="1" thickBot="1">
      <c r="A257" s="6"/>
      <c r="B257" s="12" t="s">
        <v>10</v>
      </c>
      <c r="C257" s="18">
        <v>3600</v>
      </c>
      <c r="D257" s="59"/>
      <c r="E257" s="14"/>
      <c r="F257" s="11">
        <v>0</v>
      </c>
      <c r="G257" s="20"/>
      <c r="H257" s="20"/>
      <c r="I257" s="20"/>
      <c r="J257" s="20"/>
      <c r="K257" s="20"/>
      <c r="L257" s="20"/>
      <c r="M257" s="20"/>
      <c r="N257" s="20"/>
    </row>
    <row r="258" spans="1:14" ht="31.5" customHeight="1" thickTop="1" thickBot="1">
      <c r="A258" s="5">
        <v>124</v>
      </c>
      <c r="B258" s="9" t="s">
        <v>181</v>
      </c>
      <c r="C258" s="10" t="s">
        <v>184</v>
      </c>
      <c r="D258" s="59"/>
      <c r="E258" s="35"/>
      <c r="F258" s="32"/>
      <c r="G258" s="20"/>
      <c r="H258" s="20"/>
      <c r="I258" s="20"/>
      <c r="J258" s="20"/>
      <c r="K258" s="20"/>
      <c r="L258" s="20"/>
      <c r="M258" s="20"/>
      <c r="N258" s="20"/>
    </row>
    <row r="259" spans="1:14" ht="19.5" customHeight="1" thickTop="1" thickBot="1">
      <c r="A259" s="6"/>
      <c r="B259" s="12" t="s">
        <v>10</v>
      </c>
      <c r="C259" s="18">
        <v>3600</v>
      </c>
      <c r="D259" s="59"/>
      <c r="E259" s="14"/>
      <c r="F259" s="11">
        <v>0</v>
      </c>
      <c r="G259" s="20"/>
      <c r="H259" s="20"/>
      <c r="I259" s="20"/>
      <c r="J259" s="20"/>
      <c r="K259" s="20"/>
      <c r="L259" s="20"/>
      <c r="M259" s="20"/>
      <c r="N259" s="20"/>
    </row>
    <row r="260" spans="1:14" ht="27.75" customHeight="1" thickTop="1" thickBot="1">
      <c r="A260" s="5">
        <v>125</v>
      </c>
      <c r="B260" s="9" t="s">
        <v>181</v>
      </c>
      <c r="C260" s="10" t="s">
        <v>185</v>
      </c>
      <c r="D260" s="59"/>
      <c r="E260" s="35"/>
      <c r="F260" s="32"/>
      <c r="G260" s="20"/>
      <c r="H260" s="20"/>
      <c r="I260" s="20"/>
      <c r="J260" s="20"/>
      <c r="K260" s="20"/>
      <c r="L260" s="20"/>
      <c r="M260" s="20"/>
      <c r="N260" s="20"/>
    </row>
    <row r="261" spans="1:14" ht="19.5" customHeight="1" thickTop="1" thickBot="1">
      <c r="A261" s="6"/>
      <c r="B261" s="12" t="s">
        <v>10</v>
      </c>
      <c r="C261" s="18">
        <v>3600</v>
      </c>
      <c r="D261" s="59"/>
      <c r="E261" s="14"/>
      <c r="F261" s="11">
        <v>0</v>
      </c>
      <c r="G261" s="20"/>
      <c r="H261" s="20"/>
      <c r="I261" s="20"/>
      <c r="J261" s="20"/>
      <c r="K261" s="20"/>
      <c r="L261" s="20"/>
      <c r="M261" s="20"/>
      <c r="N261" s="20"/>
    </row>
    <row r="262" spans="1:14" ht="19.5" customHeight="1" thickTop="1" thickBot="1">
      <c r="A262" s="26"/>
      <c r="B262" s="27" t="s">
        <v>36</v>
      </c>
      <c r="C262" s="28">
        <f>SUM(C113,C115,C117,C119,C121,C123,C125,C127,C129,C131,C133,C135,C137,C139,C141,C143,C145,C147,C149,C151,C153,C155,C157,C159,C161,C163,C165,C167,C169,C171,C173,C175,C177,C179,C181,C183,C185,C187,C189,C191,C193,C195,C197,C199,C201,C203,C205,C207,C209,C211,C213,C215,C217,C219,C221,C223,C225,C227,C229,C231,C233,C235,C237,C239,C241,C243,C245,C247,C249,C251,C253,C255,C257,C259,C261)</f>
        <v>169990</v>
      </c>
      <c r="D262" s="29"/>
      <c r="E262" s="30"/>
      <c r="F262" s="57">
        <f>SUM(F113,F115,F117,F119,F121,F123,F125,F127,F129,F131,F133,F135,F137,F139,F141,F143,F145,F147,F149,F151,F153,F155,F157,F159,F161,F163,F165,F167,F169,F171,F173,F175,F177,F179,F181,F183,F185,F187,F189,F191,F193,F195,F197,F199,F201,F203,F205,F207,F209,F211,F213,F215,F217,F219,F221,F223,F225,F227,F229,F231,F233,F235,F237,F239,F241,F243,F245,F247,F249,F251,F253,F255,F257,F259,F261)</f>
        <v>0</v>
      </c>
    </row>
    <row r="263" spans="1:14" ht="36.75" customHeight="1" thickTop="1" thickBot="1">
      <c r="A263" s="61" t="s">
        <v>197</v>
      </c>
      <c r="B263" s="62"/>
      <c r="C263" s="52">
        <f>SUM(C44,C69,C72,C87,C96,C111,C262)</f>
        <v>322000</v>
      </c>
      <c r="D263" s="51"/>
      <c r="E263" s="48" t="s">
        <v>198</v>
      </c>
      <c r="F263" s="46">
        <f>SUM(F44,F69,F72,F87,F96,F111,F262)</f>
        <v>0</v>
      </c>
    </row>
    <row r="264" spans="1:14" ht="36.75" customHeight="1" thickTop="1" thickBot="1">
      <c r="E264" s="49" t="s">
        <v>199</v>
      </c>
      <c r="F264" s="47">
        <f>F263*1.21</f>
        <v>0</v>
      </c>
    </row>
    <row r="265" spans="1:14" ht="57" customHeight="1" thickTop="1"/>
    <row r="266" spans="1:14" ht="25.5" customHeight="1" thickBot="1">
      <c r="E266" s="8"/>
    </row>
    <row r="267" spans="1:14" ht="36.75" customHeight="1">
      <c r="E267" s="50" t="s">
        <v>186</v>
      </c>
    </row>
    <row r="268" spans="1:14" ht="36.75" customHeight="1"/>
    <row r="269" spans="1:14" ht="36.75" customHeight="1"/>
    <row r="270" spans="1:14" ht="36.75" customHeight="1"/>
    <row r="271" spans="1:14" ht="36.75" customHeight="1"/>
    <row r="272" spans="1:14" ht="36.75" customHeight="1"/>
    <row r="273" ht="36.75" customHeight="1"/>
    <row r="274" ht="36.75" customHeight="1"/>
    <row r="275" ht="36.75" customHeight="1"/>
    <row r="276" ht="36.75" customHeight="1"/>
    <row r="277" ht="36.75" customHeight="1"/>
  </sheetData>
  <mergeCells count="10">
    <mergeCell ref="A1:D1"/>
    <mergeCell ref="A4:F4"/>
    <mergeCell ref="D6:D43"/>
    <mergeCell ref="D45:D68"/>
    <mergeCell ref="D70:D71"/>
    <mergeCell ref="D73:D86"/>
    <mergeCell ref="D88:D95"/>
    <mergeCell ref="D97:D110"/>
    <mergeCell ref="D112:D261"/>
    <mergeCell ref="A263:B263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Weinhold</dc:creator>
  <cp:keywords/>
  <dc:description/>
  <cp:lastModifiedBy>Viktorie Dašková</cp:lastModifiedBy>
  <cp:revision/>
  <cp:lastPrinted>2023-02-08T07:22:29Z</cp:lastPrinted>
  <dcterms:created xsi:type="dcterms:W3CDTF">2018-05-21T11:46:33Z</dcterms:created>
  <dcterms:modified xsi:type="dcterms:W3CDTF">2023-02-10T12:05:57Z</dcterms:modified>
  <cp:category/>
  <cp:contentStatus/>
</cp:coreProperties>
</file>