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VYHRAZENY ICT_mimo režim\096_Dodávka výpočetní techniky s příslušenstvím, UPS a tonerů 07_2022\"/>
    </mc:Choice>
  </mc:AlternateContent>
  <xr:revisionPtr revIDLastSave="0" documentId="13_ncr:1_{14FF9D7C-8499-4C35-9850-C17B432B679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184" i="1" l="1"/>
  <c r="D185" i="1" s="1"/>
  <c r="J165" i="1" l="1"/>
  <c r="J156" i="1"/>
  <c r="J147" i="1"/>
  <c r="J143" i="1"/>
  <c r="J134" i="1"/>
  <c r="J127" i="1"/>
  <c r="J139" i="1"/>
  <c r="J114" i="1"/>
  <c r="J106" i="1"/>
  <c r="J101" i="1"/>
  <c r="J88" i="1"/>
  <c r="J81" i="1"/>
  <c r="J74" i="1"/>
  <c r="J66" i="1"/>
  <c r="J60" i="1"/>
  <c r="J53" i="1"/>
  <c r="J182" i="1"/>
  <c r="J180" i="1"/>
  <c r="J178" i="1"/>
  <c r="J176" i="1"/>
  <c r="J174" i="1"/>
  <c r="J48" i="1" l="1"/>
  <c r="J42" i="1"/>
  <c r="J35" i="1"/>
  <c r="J24" i="1"/>
  <c r="J8" i="1"/>
  <c r="J184" i="1" l="1"/>
  <c r="J185" i="1" s="1"/>
</calcChain>
</file>

<file path=xl/sharedStrings.xml><?xml version="1.0" encoding="utf-8"?>
<sst xmlns="http://schemas.openxmlformats.org/spreadsheetml/2006/main" count="374" uniqueCount="216">
  <si>
    <t>KUSY</t>
  </si>
  <si>
    <t>Č.</t>
  </si>
  <si>
    <t>NÁZEV</t>
  </si>
  <si>
    <t>PARAMETR</t>
  </si>
  <si>
    <t>Záruka</t>
  </si>
  <si>
    <t>Nabídková cena celkem v Kč bez DPH</t>
  </si>
  <si>
    <t>Rozměry</t>
  </si>
  <si>
    <t>Vlastnosti</t>
  </si>
  <si>
    <t>Typ</t>
  </si>
  <si>
    <t>První male konektor</t>
  </si>
  <si>
    <t>Zakončení</t>
  </si>
  <si>
    <t>rovné</t>
  </si>
  <si>
    <t>Délka</t>
  </si>
  <si>
    <t>Displej</t>
  </si>
  <si>
    <t>Operační systém</t>
  </si>
  <si>
    <t>Rozhraní</t>
  </si>
  <si>
    <t>USB-C</t>
  </si>
  <si>
    <t>Procesor</t>
  </si>
  <si>
    <t>Funkce</t>
  </si>
  <si>
    <t>min. 24 měsíců</t>
  </si>
  <si>
    <t>PC myš</t>
  </si>
  <si>
    <t>Notebook</t>
  </si>
  <si>
    <t>Klávesnice</t>
  </si>
  <si>
    <t>čtečka otisků prstů, čtečka paměťových karet, TPM 2.0</t>
  </si>
  <si>
    <t>Grafická karta</t>
  </si>
  <si>
    <t>Webkamera</t>
  </si>
  <si>
    <t>Konvertibilita</t>
  </si>
  <si>
    <t>Konektivita</t>
  </si>
  <si>
    <t>napájecí adaptér</t>
  </si>
  <si>
    <t>Externí disk</t>
  </si>
  <si>
    <t>SSD</t>
  </si>
  <si>
    <t>min. 1000GB</t>
  </si>
  <si>
    <t>min. 1000MB/s</t>
  </si>
  <si>
    <t>Rychlost čtení/ zápisu</t>
  </si>
  <si>
    <t>Materiál</t>
  </si>
  <si>
    <t>Windows 11 Pro</t>
  </si>
  <si>
    <t>rozlišení min. 1080p</t>
  </si>
  <si>
    <t>Baterie</t>
  </si>
  <si>
    <t>Vybavení</t>
  </si>
  <si>
    <t>Kapacita úložiště/ disku</t>
  </si>
  <si>
    <t>min. 36 měs.</t>
  </si>
  <si>
    <t>Velikost RAM</t>
  </si>
  <si>
    <t>Disk</t>
  </si>
  <si>
    <t>min. 36 měs., servis u zákazníka do druhého dne</t>
  </si>
  <si>
    <t>propojovací</t>
  </si>
  <si>
    <t>Konektor</t>
  </si>
  <si>
    <t>Šifrování</t>
  </si>
  <si>
    <t>NVMe</t>
  </si>
  <si>
    <t>pogumovaný</t>
  </si>
  <si>
    <t>kabel, redukce</t>
  </si>
  <si>
    <t>max. 100x10x50mm, hmotnost max. 100g</t>
  </si>
  <si>
    <t>Tlačítka</t>
  </si>
  <si>
    <t>PC klávesnice</t>
  </si>
  <si>
    <t>Klávesy</t>
  </si>
  <si>
    <t>SSD, kapacita min. 1000GB, rozhraní M.2, sloty osazené/ celkově min. 1</t>
  </si>
  <si>
    <t>min. 16GB LDDR5, sloty osazené/ celkově min. 2</t>
  </si>
  <si>
    <t>min. 16", poměr stran 16:10, panel WVA, rozlišení min. 3072x1920px, obnovovací frekvence cca 60Hz, antireflexní, svítivost min. 300Nits</t>
  </si>
  <si>
    <t>výkon min. 26500 bodů (dle PassMark - CPU Mark) http://www.cpubenchmark.net
automatické přetaktování, HyperThreading, podpora virtualizace</t>
  </si>
  <si>
    <t>integrovaná, výkon min. 17000 bodů dle https://www.videocardbenchmark.net/</t>
  </si>
  <si>
    <t>CZ/SK, podsvícená</t>
  </si>
  <si>
    <t>kapacita min. 85Wh, nabíjecí konektor 4,5/2,9mm, lze nabíjet přes USB-C</t>
  </si>
  <si>
    <t>pevný, klasický NTB, celokovová konstrukce</t>
  </si>
  <si>
    <t>min. 1x Thunderbolt 4, min. 2x USB 3.2 Gen 1, min. 1x HDMI, min. 1x USB-C, min. 1x audio jack, Buletooth v5.2 nebo vyšší, WiFi6, bez mechaniky</t>
  </si>
  <si>
    <t>min. 355x15x250mm, hmotnost max. 2,5kg</t>
  </si>
  <si>
    <t>Typ úložiště</t>
  </si>
  <si>
    <t>IP55</t>
  </si>
  <si>
    <t>Datový kabel</t>
  </si>
  <si>
    <t>2x USB-C 3.2 Gen 1</t>
  </si>
  <si>
    <t>rychlonabíjení, sync and charge, pozlacené konektory, oboustranná koncovka, stíněný kabel, powerdelivery</t>
  </si>
  <si>
    <t>min. 0,5m</t>
  </si>
  <si>
    <t>drátová, USB rozhraní, herní, pro praváky</t>
  </si>
  <si>
    <t>Senzor</t>
  </si>
  <si>
    <t>citlivost min. 25 500DPI, optická technologie, odezva max. 1ms</t>
  </si>
  <si>
    <t>6x, funkce- změna DPI, klasické kolečko</t>
  </si>
  <si>
    <t>min. 24 měs.</t>
  </si>
  <si>
    <t>drátová, USB rozhraní, kancelářská, standardní 100% formát, membránová technologie, CZ/SK</t>
  </si>
  <si>
    <t>vysokoprofilové, dvouřádkový úzký enter, široký backspace, úzký levý shift, široké kurzorové šipky</t>
  </si>
  <si>
    <t>min. 45x2cm</t>
  </si>
  <si>
    <t>Tonery</t>
  </si>
  <si>
    <t>pro tiskárnu Canon IR8500</t>
  </si>
  <si>
    <r>
      <t xml:space="preserve">černý, min. 36000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</si>
  <si>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azurový, min. 19000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</si>
  <si>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purpurový, min. 19000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</si>
  <si>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žlutý, min. 19000 stran, </t>
    </r>
    <r>
      <rPr>
        <b/>
        <sz val="11"/>
        <color rgb="FF000000"/>
        <rFont val="Calibri"/>
        <family val="2"/>
        <charset val="238"/>
      </rPr>
      <t>originální</t>
    </r>
  </si>
  <si>
    <t>pro tiskárnu Canon MAXIFY MB2050</t>
  </si>
  <si>
    <r>
      <t xml:space="preserve">azurový, min. 1000 stran, </t>
    </r>
    <r>
      <rPr>
        <b/>
        <sz val="11"/>
        <color rgb="FF000000"/>
        <rFont val="Calibri"/>
        <family val="2"/>
        <charset val="238"/>
      </rPr>
      <t>originální</t>
    </r>
  </si>
  <si>
    <t>USB kabel</t>
  </si>
  <si>
    <t>Konektor 1</t>
  </si>
  <si>
    <t>Konektor 2</t>
  </si>
  <si>
    <t>min. 1m</t>
  </si>
  <si>
    <t>USB A samec</t>
  </si>
  <si>
    <t>USB B samec</t>
  </si>
  <si>
    <t>Verze USB</t>
  </si>
  <si>
    <t>2.0</t>
  </si>
  <si>
    <t>Druh</t>
  </si>
  <si>
    <t>propojovací, redukce</t>
  </si>
  <si>
    <t>USB C samec</t>
  </si>
  <si>
    <t>3.0</t>
  </si>
  <si>
    <t>datový, napájecí, propojovací</t>
  </si>
  <si>
    <t>zahnuté</t>
  </si>
  <si>
    <t>HDMI kabel</t>
  </si>
  <si>
    <t>propojovací, video</t>
  </si>
  <si>
    <t>HDMI A samec</t>
  </si>
  <si>
    <t>Verze HDMI</t>
  </si>
  <si>
    <t>2.0, podpora 4K</t>
  </si>
  <si>
    <t>min. 1,5m</t>
  </si>
  <si>
    <t>UPS zdroj</t>
  </si>
  <si>
    <t>Výkon</t>
  </si>
  <si>
    <t>min. 1000VA/ 700W</t>
  </si>
  <si>
    <t>Technologie</t>
  </si>
  <si>
    <t>line-interaktivní</t>
  </si>
  <si>
    <t>Doba nabíjení</t>
  </si>
  <si>
    <t>cca 3h</t>
  </si>
  <si>
    <t>Počet zásuvek</t>
  </si>
  <si>
    <t>Využití</t>
  </si>
  <si>
    <t>server, síťové prvky</t>
  </si>
  <si>
    <t>Provedení</t>
  </si>
  <si>
    <t>rack</t>
  </si>
  <si>
    <t>Komunikační rozhraní</t>
  </si>
  <si>
    <t>RJ-45, USB</t>
  </si>
  <si>
    <t>Doba zálohování</t>
  </si>
  <si>
    <t>při 100% zátěži min. 8,5min</t>
  </si>
  <si>
    <t>min. 4, typ IEC C13</t>
  </si>
  <si>
    <t>LCD</t>
  </si>
  <si>
    <t>max. 500x90x440, hmotnost max. 30kg</t>
  </si>
  <si>
    <t>vzdálené sledování stavu UPS přes zabezpečený web</t>
  </si>
  <si>
    <t xml:space="preserve">min. 36 měs. </t>
  </si>
  <si>
    <t>Baterie UPS</t>
  </si>
  <si>
    <t>Kompatibilita</t>
  </si>
  <si>
    <t>s UPS zdrojem (položka č. 11)</t>
  </si>
  <si>
    <t>Kapacita</t>
  </si>
  <si>
    <t>Napětí</t>
  </si>
  <si>
    <t>12V</t>
  </si>
  <si>
    <t>min. 7000mAh</t>
  </si>
  <si>
    <t>výkon min. 350 bodů (dle PassMark - CPU Mark) http://www.cpubenchmark.net</t>
  </si>
  <si>
    <t>Operační paměť</t>
  </si>
  <si>
    <t>OS</t>
  </si>
  <si>
    <t>bez OS</t>
  </si>
  <si>
    <t>Přípojky</t>
  </si>
  <si>
    <t>interní- CSI kamera, DSI displej, GPIO 40pól.
externí min. 4x USB 2.0, min. 1x LAN 10/100/1000, min. 1x 3,5mm konektor, min. 1x HDMI, min. 1x microSD, min. 1x microUSB proud</t>
  </si>
  <si>
    <t>WiFi b/g/n/ac, Bluetooth 4.2 nebo vyšší</t>
  </si>
  <si>
    <t>Napájení</t>
  </si>
  <si>
    <t>USB</t>
  </si>
  <si>
    <t>Jednodeskový počítač (základní deska)</t>
  </si>
  <si>
    <t xml:space="preserve">min. 12 měs. </t>
  </si>
  <si>
    <t>Směrovač s open source</t>
  </si>
  <si>
    <t>Frekvenční rozsah</t>
  </si>
  <si>
    <t>min. 2.4, 5 GHz</t>
  </si>
  <si>
    <t>Přenosové rychlosti WLAN</t>
  </si>
  <si>
    <t>min. 1300+300 MB/s</t>
  </si>
  <si>
    <t>Přenosové rychlosti HUB/ switch</t>
  </si>
  <si>
    <t>Podpora</t>
  </si>
  <si>
    <t>IPv6, 3G, 4G/ LTE</t>
  </si>
  <si>
    <t>RJ-45, SFP, USB 3.0, WiFi</t>
  </si>
  <si>
    <t>min. 1x WAN, min. 6x RJ-45, min. 5x HUB/ switch</t>
  </si>
  <si>
    <t>WiFi standardy</t>
  </si>
  <si>
    <t>WiFi 1, 2, 3, 4, 5</t>
  </si>
  <si>
    <t>Firewall, správa síťe</t>
  </si>
  <si>
    <t>Anténa</t>
  </si>
  <si>
    <t>odnímatelná</t>
  </si>
  <si>
    <t>max. 200x40x140mm</t>
  </si>
  <si>
    <t>RAM</t>
  </si>
  <si>
    <t>min. 2000MB</t>
  </si>
  <si>
    <t>Modulární síťová jednotka</t>
  </si>
  <si>
    <t>microSD, RJ-45, USB 3.0</t>
  </si>
  <si>
    <t>min. 1x WAN, min. 1x RJ-45, min. 1x HUB/ switch</t>
  </si>
  <si>
    <t>router</t>
  </si>
  <si>
    <t>Typ/ operační mód</t>
  </si>
  <si>
    <t>Přenosové rychlosti HUB/ switch a WAN</t>
  </si>
  <si>
    <t>min. 1000MB</t>
  </si>
  <si>
    <t>Ethernet modul</t>
  </si>
  <si>
    <t>LAN port</t>
  </si>
  <si>
    <t>10/100/1000Mbps (RJ-45)</t>
  </si>
  <si>
    <t>Konektory</t>
  </si>
  <si>
    <t>min. 1x 64pin pro připojení dalších modulů</t>
  </si>
  <si>
    <t>open source</t>
  </si>
  <si>
    <t>USB modul</t>
  </si>
  <si>
    <t>min. 4x USB 3.0, min. 1x 64pin pro připojení dalších modulů</t>
  </si>
  <si>
    <t>microSD karta</t>
  </si>
  <si>
    <t>min. 32GB</t>
  </si>
  <si>
    <t>Rychlostní třída</t>
  </si>
  <si>
    <t>4, nebo vyšší</t>
  </si>
  <si>
    <t>min. 64GB</t>
  </si>
  <si>
    <t>microSDXC</t>
  </si>
  <si>
    <t>10, nebo vyšší</t>
  </si>
  <si>
    <t>UHS</t>
  </si>
  <si>
    <t>UHS-I, U1</t>
  </si>
  <si>
    <t>Rychlost čtení</t>
  </si>
  <si>
    <t>min. 120MB/s</t>
  </si>
  <si>
    <t>adaptér na klasickou SD</t>
  </si>
  <si>
    <t>tepelná odolnost, voděodolnost, odolnost proti nárazu</t>
  </si>
  <si>
    <t>min. 500GB</t>
  </si>
  <si>
    <t>Pevný externí disk</t>
  </si>
  <si>
    <t>Ochrana</t>
  </si>
  <si>
    <t>max. 10x100x50mm, hmotnost max. 100g</t>
  </si>
  <si>
    <t>Takto podbarvená pole dodavatel povinně vyplní</t>
  </si>
  <si>
    <t>Zadavatel stanovuje tyto minimální technické požadavky:</t>
  </si>
  <si>
    <t>Příloha ke kupní smlouvě - Technická specifikace k VZ "Dodávka výpočetní techniky s příslušenstvím, UPS a tonerů 07/2022"</t>
  </si>
  <si>
    <t>POŽADOVANÉ PARAMETRY</t>
  </si>
  <si>
    <t>ČÍSLO OBJEDNÁVKY UJF</t>
  </si>
  <si>
    <t>typ/model vedoucí k idetifikaci nabízeného řešení (např. part number, katalogové číslo, apod.)</t>
  </si>
  <si>
    <t>Nabídková cena za ks v Kč bez DPH</t>
  </si>
  <si>
    <t>POPIS, PŘEDPOKLÁDANÁ HODNOTA V KČ BEZ DPH</t>
  </si>
  <si>
    <t>Předpokládaná hodnota za ks / Kč bez DPH</t>
  </si>
  <si>
    <t>Celková cena v Kč bez DPH</t>
  </si>
  <si>
    <t>Celková cena v Kč včetně DPH</t>
  </si>
  <si>
    <t>__________________________________________</t>
  </si>
  <si>
    <t>podpis oprávněné osoby dodavatele</t>
  </si>
  <si>
    <t>22100646
ODZ</t>
  </si>
  <si>
    <t>22100653
ODZ</t>
  </si>
  <si>
    <t>22100650
THS</t>
  </si>
  <si>
    <t>22100642
OJS</t>
  </si>
  <si>
    <t>KONKRÉTNÍ PARAMETRY NABÍZENÉHO ZAŘÍZENÍ, příp. SPLNĚNÍ ANO/NE</t>
  </si>
  <si>
    <t>min 256bit</t>
  </si>
  <si>
    <t>RGB podsvícení, délka kabelu min. 2m, uživatelské profily</t>
  </si>
  <si>
    <t>DDR2, vel. min. 1GB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</si>
</sst>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9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7" tint="0.79998168889431442"/>
        <bgColor rgb="FFFFD965"/>
      </patternFill>
    </fill>
  </fills>
  <borders count="6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7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3" xfId="0" applyFont="1" applyFill="1" applyBorder="1"/>
    <xf numFmtId="3" fontId="3" fillId="0" borderId="1" xfId="0" applyNumberFormat="1" applyFont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4" xfId="0" applyFont="1" applyFill="1" applyBorder="1"/>
    <xf numFmtId="3" fontId="3" fillId="0" borderId="16" xfId="0" applyNumberFormat="1" applyFont="1" applyBorder="1"/>
    <xf numFmtId="0" fontId="0" fillId="0" borderId="0" xfId="0" applyFont="1" applyAlignment="1"/>
    <xf numFmtId="0" fontId="11" fillId="0" borderId="19" xfId="1" applyFont="1" applyBorder="1" applyAlignment="1">
      <alignment vertical="top"/>
    </xf>
    <xf numFmtId="0" fontId="9" fillId="0" borderId="18" xfId="0" applyFont="1" applyBorder="1" applyAlignment="1">
      <alignment vertical="top" wrapText="1"/>
    </xf>
    <xf numFmtId="0" fontId="9" fillId="0" borderId="20" xfId="0" applyFont="1" applyBorder="1" applyAlignment="1">
      <alignment wrapText="1"/>
    </xf>
    <xf numFmtId="0" fontId="8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horizontal="left"/>
    </xf>
    <xf numFmtId="0" fontId="8" fillId="0" borderId="21" xfId="0" applyFont="1" applyBorder="1" applyAlignment="1">
      <alignment vertical="center" wrapText="1"/>
    </xf>
    <xf numFmtId="0" fontId="12" fillId="0" borderId="13" xfId="0" applyFont="1" applyBorder="1" applyAlignment="1">
      <alignment horizontal="left" wrapText="1"/>
    </xf>
    <xf numFmtId="0" fontId="8" fillId="0" borderId="18" xfId="0" applyFont="1" applyBorder="1" applyAlignment="1">
      <alignment vertical="center"/>
    </xf>
    <xf numFmtId="0" fontId="12" fillId="0" borderId="18" xfId="0" applyFont="1" applyBorder="1" applyAlignment="1">
      <alignment horizontal="left" wrapText="1"/>
    </xf>
    <xf numFmtId="0" fontId="11" fillId="0" borderId="19" xfId="1" applyFont="1" applyBorder="1" applyAlignment="1">
      <alignment vertical="center"/>
    </xf>
    <xf numFmtId="0" fontId="8" fillId="0" borderId="0" xfId="0" applyFont="1" applyBorder="1" applyAlignment="1"/>
    <xf numFmtId="49" fontId="12" fillId="0" borderId="18" xfId="0" applyNumberFormat="1" applyFont="1" applyBorder="1" applyAlignment="1">
      <alignment horizontal="left"/>
    </xf>
    <xf numFmtId="0" fontId="7" fillId="0" borderId="3" xfId="0" applyFont="1" applyBorder="1" applyAlignment="1">
      <alignment vertical="center"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wrapText="1"/>
    </xf>
    <xf numFmtId="0" fontId="0" fillId="0" borderId="0" xfId="0" applyFont="1" applyAlignment="1"/>
    <xf numFmtId="49" fontId="12" fillId="0" borderId="18" xfId="0" applyNumberFormat="1" applyFont="1" applyBorder="1" applyAlignment="1">
      <alignment horizontal="left" wrapText="1"/>
    </xf>
    <xf numFmtId="0" fontId="0" fillId="0" borderId="0" xfId="0" applyFont="1" applyAlignment="1"/>
    <xf numFmtId="0" fontId="9" fillId="0" borderId="26" xfId="0" applyFont="1" applyBorder="1" applyAlignment="1"/>
    <xf numFmtId="0" fontId="9" fillId="0" borderId="26" xfId="0" applyFont="1" applyBorder="1" applyAlignment="1">
      <alignment wrapText="1"/>
    </xf>
    <xf numFmtId="164" fontId="10" fillId="6" borderId="25" xfId="0" applyNumberFormat="1" applyFont="1" applyFill="1" applyBorder="1" applyAlignment="1">
      <alignment vertical="center" wrapText="1"/>
    </xf>
    <xf numFmtId="0" fontId="0" fillId="4" borderId="26" xfId="0" applyFont="1" applyFill="1" applyBorder="1"/>
    <xf numFmtId="3" fontId="0" fillId="0" borderId="28" xfId="0" applyNumberFormat="1" applyFont="1" applyBorder="1"/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3" fillId="0" borderId="14" xfId="0" applyFont="1" applyBorder="1" applyAlignment="1">
      <alignment wrapText="1"/>
    </xf>
    <xf numFmtId="6" fontId="10" fillId="3" borderId="10" xfId="0" applyNumberFormat="1" applyFont="1" applyFill="1" applyBorder="1" applyAlignment="1">
      <alignment horizontal="center" vertical="center" wrapText="1"/>
    </xf>
    <xf numFmtId="6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4" fillId="0" borderId="0" xfId="0" applyFont="1" applyFill="1"/>
    <xf numFmtId="0" fontId="9" fillId="0" borderId="0" xfId="0" applyFont="1" applyAlignment="1">
      <alignment horizontal="left" vertical="center"/>
    </xf>
    <xf numFmtId="0" fontId="0" fillId="7" borderId="3" xfId="0" applyFont="1" applyFill="1" applyBorder="1"/>
    <xf numFmtId="0" fontId="15" fillId="0" borderId="0" xfId="0" applyFont="1" applyAlignment="1"/>
    <xf numFmtId="0" fontId="11" fillId="0" borderId="0" xfId="0" applyFont="1" applyAlignment="1">
      <alignment vertical="center"/>
    </xf>
    <xf numFmtId="0" fontId="5" fillId="8" borderId="32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vertical="center"/>
    </xf>
    <xf numFmtId="0" fontId="5" fillId="8" borderId="34" xfId="0" applyFont="1" applyFill="1" applyBorder="1" applyAlignment="1">
      <alignment horizontal="center" vertical="center"/>
    </xf>
    <xf numFmtId="0" fontId="16" fillId="8" borderId="35" xfId="0" applyFont="1" applyFill="1" applyBorder="1" applyAlignment="1">
      <alignment vertical="center"/>
    </xf>
    <xf numFmtId="0" fontId="17" fillId="8" borderId="36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vertical="center"/>
    </xf>
    <xf numFmtId="0" fontId="0" fillId="8" borderId="12" xfId="0" applyFont="1" applyFill="1" applyBorder="1" applyAlignment="1">
      <alignment vertical="center"/>
    </xf>
    <xf numFmtId="0" fontId="5" fillId="8" borderId="9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18" fillId="9" borderId="4" xfId="0" applyFont="1" applyFill="1" applyBorder="1"/>
    <xf numFmtId="0" fontId="5" fillId="10" borderId="41" xfId="0" applyFont="1" applyFill="1" applyBorder="1" applyAlignment="1"/>
    <xf numFmtId="164" fontId="5" fillId="10" borderId="22" xfId="0" applyNumberFormat="1" applyFont="1" applyFill="1" applyBorder="1" applyAlignment="1"/>
    <xf numFmtId="0" fontId="5" fillId="10" borderId="24" xfId="0" applyFont="1" applyFill="1" applyBorder="1" applyAlignment="1">
      <alignment horizontal="center" vertical="center" wrapText="1"/>
    </xf>
    <xf numFmtId="6" fontId="6" fillId="11" borderId="5" xfId="0" applyNumberFormat="1" applyFont="1" applyFill="1" applyBorder="1" applyAlignment="1">
      <alignment wrapText="1"/>
    </xf>
    <xf numFmtId="0" fontId="6" fillId="12" borderId="4" xfId="0" applyFont="1" applyFill="1" applyBorder="1" applyAlignment="1">
      <alignment horizontal="center" vertical="center" wrapText="1"/>
    </xf>
    <xf numFmtId="6" fontId="6" fillId="11" borderId="6" xfId="0" applyNumberFormat="1" applyFont="1" applyFill="1" applyBorder="1" applyAlignment="1">
      <alignment wrapText="1"/>
    </xf>
    <xf numFmtId="0" fontId="6" fillId="12" borderId="8" xfId="0" applyFont="1" applyFill="1" applyBorder="1" applyAlignment="1">
      <alignment horizontal="center" vertical="center" wrapText="1"/>
    </xf>
    <xf numFmtId="6" fontId="6" fillId="11" borderId="15" xfId="0" applyNumberFormat="1" applyFont="1" applyFill="1" applyBorder="1" applyAlignment="1">
      <alignment wrapText="1"/>
    </xf>
    <xf numFmtId="0" fontId="6" fillId="12" borderId="30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164" fontId="3" fillId="13" borderId="4" xfId="0" applyNumberFormat="1" applyFont="1" applyFill="1" applyBorder="1" applyAlignment="1">
      <alignment horizontal="center" vertical="center"/>
    </xf>
    <xf numFmtId="164" fontId="3" fillId="13" borderId="8" xfId="0" applyNumberFormat="1" applyFont="1" applyFill="1" applyBorder="1" applyAlignment="1">
      <alignment horizontal="center" vertical="center"/>
    </xf>
    <xf numFmtId="164" fontId="3" fillId="13" borderId="30" xfId="0" applyNumberFormat="1" applyFont="1" applyFill="1" applyBorder="1" applyAlignment="1">
      <alignment horizontal="center" vertical="center"/>
    </xf>
    <xf numFmtId="164" fontId="0" fillId="5" borderId="24" xfId="0" applyNumberFormat="1" applyFont="1" applyFill="1" applyBorder="1"/>
    <xf numFmtId="164" fontId="0" fillId="5" borderId="29" xfId="0" applyNumberFormat="1" applyFont="1" applyFill="1" applyBorder="1"/>
    <xf numFmtId="0" fontId="5" fillId="10" borderId="42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164" fontId="17" fillId="11" borderId="13" xfId="0" applyNumberFormat="1" applyFont="1" applyFill="1" applyBorder="1" applyAlignment="1">
      <alignment horizontal="center" wrapText="1"/>
    </xf>
    <xf numFmtId="164" fontId="6" fillId="10" borderId="43" xfId="0" applyNumberFormat="1" applyFont="1" applyFill="1" applyBorder="1" applyAlignment="1">
      <alignment horizontal="center" vertical="center" wrapText="1"/>
    </xf>
    <xf numFmtId="164" fontId="11" fillId="10" borderId="44" xfId="0" applyNumberFormat="1" applyFont="1" applyFill="1" applyBorder="1" applyAlignment="1">
      <alignment horizontal="center" vertical="center" wrapText="1"/>
    </xf>
    <xf numFmtId="164" fontId="11" fillId="10" borderId="45" xfId="0" applyNumberFormat="1" applyFont="1" applyFill="1" applyBorder="1" applyAlignment="1">
      <alignment horizontal="center" vertical="center" wrapText="1"/>
    </xf>
    <xf numFmtId="164" fontId="11" fillId="10" borderId="11" xfId="0" applyNumberFormat="1" applyFont="1" applyFill="1" applyBorder="1" applyAlignment="1">
      <alignment horizontal="center" vertical="center" wrapText="1"/>
    </xf>
    <xf numFmtId="164" fontId="6" fillId="10" borderId="46" xfId="0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9" fillId="5" borderId="47" xfId="0" applyFont="1" applyFill="1" applyBorder="1" applyAlignment="1">
      <alignment horizontal="left" vertical="top"/>
    </xf>
    <xf numFmtId="0" fontId="9" fillId="5" borderId="2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5" fillId="10" borderId="13" xfId="0" applyFont="1" applyFill="1" applyBorder="1" applyAlignment="1"/>
    <xf numFmtId="164" fontId="5" fillId="10" borderId="13" xfId="0" applyNumberFormat="1" applyFont="1" applyFill="1" applyBorder="1" applyAlignment="1"/>
    <xf numFmtId="0" fontId="5" fillId="10" borderId="22" xfId="0" applyFont="1" applyFill="1" applyBorder="1" applyAlignment="1"/>
    <xf numFmtId="164" fontId="10" fillId="10" borderId="48" xfId="0" applyNumberFormat="1" applyFont="1" applyFill="1" applyBorder="1" applyAlignment="1">
      <alignment horizontal="center" vertical="center" wrapText="1"/>
    </xf>
    <xf numFmtId="164" fontId="10" fillId="10" borderId="49" xfId="0" applyNumberFormat="1" applyFont="1" applyFill="1" applyBorder="1" applyAlignment="1">
      <alignment horizontal="center" vertical="center" wrapText="1"/>
    </xf>
    <xf numFmtId="164" fontId="10" fillId="10" borderId="50" xfId="0" applyNumberFormat="1" applyFont="1" applyFill="1" applyBorder="1" applyAlignment="1">
      <alignment horizontal="center" vertical="center" wrapText="1"/>
    </xf>
    <xf numFmtId="0" fontId="9" fillId="10" borderId="51" xfId="0" applyFont="1" applyFill="1" applyBorder="1" applyAlignment="1">
      <alignment horizontal="center" vertical="center" wrapText="1"/>
    </xf>
    <xf numFmtId="0" fontId="9" fillId="10" borderId="45" xfId="0" applyFont="1" applyFill="1" applyBorder="1" applyAlignment="1">
      <alignment horizontal="center" vertical="center" wrapText="1"/>
    </xf>
    <xf numFmtId="0" fontId="9" fillId="10" borderId="52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164" fontId="3" fillId="0" borderId="54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3" fontId="3" fillId="0" borderId="56" xfId="0" applyNumberFormat="1" applyFont="1" applyBorder="1"/>
    <xf numFmtId="0" fontId="3" fillId="0" borderId="57" xfId="0" applyFont="1" applyBorder="1" applyAlignment="1">
      <alignment horizontal="center" vertical="center"/>
    </xf>
    <xf numFmtId="3" fontId="3" fillId="0" borderId="58" xfId="0" applyNumberFormat="1" applyFont="1" applyBorder="1"/>
    <xf numFmtId="164" fontId="3" fillId="0" borderId="59" xfId="0" applyNumberFormat="1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164" fontId="3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164" fontId="0" fillId="0" borderId="61" xfId="0" applyNumberFormat="1" applyFont="1" applyBorder="1"/>
    <xf numFmtId="0" fontId="9" fillId="0" borderId="63" xfId="0" applyFont="1" applyBorder="1" applyAlignment="1">
      <alignment horizontal="center" vertical="center"/>
    </xf>
    <xf numFmtId="3" fontId="0" fillId="0" borderId="64" xfId="0" applyNumberFormat="1" applyFont="1" applyBorder="1"/>
    <xf numFmtId="164" fontId="0" fillId="0" borderId="59" xfId="0" applyNumberFormat="1" applyFont="1" applyBorder="1"/>
    <xf numFmtId="0" fontId="9" fillId="0" borderId="65" xfId="0" applyFont="1" applyBorder="1" applyAlignment="1">
      <alignment horizontal="center" vertical="center"/>
    </xf>
  </cellXfs>
  <cellStyles count="3">
    <cellStyle name="Normální" xfId="0" builtinId="0"/>
    <cellStyle name="Normální 2" xfId="1" xr:uid="{97AC5F40-5923-4A99-8621-EF56E2E7D5DD}"/>
    <cellStyle name="Normální 5" xfId="2" xr:uid="{8AF3248C-32BD-4F8D-B6F2-9EA0E24CA5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6"/>
  <sheetViews>
    <sheetView showGridLines="0" tabSelected="1" zoomScale="85" zoomScaleNormal="85" workbookViewId="0">
      <selection activeCell="C11" sqref="C11"/>
    </sheetView>
  </sheetViews>
  <sheetFormatPr defaultColWidth="12.625" defaultRowHeight="15" customHeight="1" x14ac:dyDescent="0.2"/>
  <cols>
    <col min="1" max="1" width="4.375" customWidth="1"/>
    <col min="2" max="2" width="12.5" customWidth="1"/>
    <col min="3" max="3" width="32.75" customWidth="1"/>
    <col min="4" max="4" width="52.25" customWidth="1"/>
    <col min="5" max="5" width="11.25" customWidth="1"/>
    <col min="6" max="6" width="5" customWidth="1"/>
    <col min="7" max="7" width="23.5" customWidth="1"/>
    <col min="8" max="8" width="21.25" customWidth="1"/>
    <col min="9" max="9" width="14.75" customWidth="1"/>
    <col min="10" max="10" width="15.625" customWidth="1"/>
    <col min="11" max="12" width="7.625" customWidth="1"/>
  </cols>
  <sheetData>
    <row r="1" spans="1:12" ht="23.25" x14ac:dyDescent="0.35">
      <c r="A1" s="60" t="s">
        <v>197</v>
      </c>
      <c r="B1" s="30"/>
      <c r="C1" s="2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1"/>
      <c r="B2" s="30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30" customFormat="1" x14ac:dyDescent="0.25">
      <c r="A3" s="62"/>
      <c r="B3" s="63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0" customFormat="1" x14ac:dyDescent="0.25"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30" customFormat="1" ht="15.75" thickBot="1" x14ac:dyDescent="0.3">
      <c r="A5" s="64" t="s">
        <v>196</v>
      </c>
      <c r="B5" s="3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customHeight="1" x14ac:dyDescent="0.25">
      <c r="A6" s="65" t="s">
        <v>1</v>
      </c>
      <c r="B6" s="66"/>
      <c r="C6" s="67" t="s">
        <v>198</v>
      </c>
      <c r="D6" s="68"/>
      <c r="E6" s="69" t="s">
        <v>199</v>
      </c>
      <c r="F6" s="69" t="s">
        <v>0</v>
      </c>
      <c r="G6" s="70" t="s">
        <v>212</v>
      </c>
      <c r="H6" s="70" t="s">
        <v>200</v>
      </c>
      <c r="I6" s="70" t="s">
        <v>201</v>
      </c>
      <c r="J6" s="71" t="s">
        <v>5</v>
      </c>
      <c r="K6" s="1"/>
      <c r="L6" s="1"/>
    </row>
    <row r="7" spans="1:12" ht="46.5" customHeight="1" thickBot="1" x14ac:dyDescent="0.3">
      <c r="A7" s="72"/>
      <c r="B7" s="73" t="s">
        <v>2</v>
      </c>
      <c r="C7" s="74" t="s">
        <v>3</v>
      </c>
      <c r="D7" s="74" t="s">
        <v>202</v>
      </c>
      <c r="E7" s="75"/>
      <c r="F7" s="76"/>
      <c r="G7" s="75"/>
      <c r="H7" s="77"/>
      <c r="I7" s="78"/>
      <c r="J7" s="79"/>
      <c r="K7" s="1"/>
      <c r="L7" s="1"/>
    </row>
    <row r="8" spans="1:12" s="10" customFormat="1" ht="15.75" customHeight="1" thickTop="1" x14ac:dyDescent="0.25">
      <c r="A8" s="122">
        <v>1</v>
      </c>
      <c r="B8" s="57" t="s">
        <v>21</v>
      </c>
      <c r="C8" s="81" t="s">
        <v>203</v>
      </c>
      <c r="D8" s="84">
        <v>47100</v>
      </c>
      <c r="E8" s="105" t="s">
        <v>211</v>
      </c>
      <c r="F8" s="85">
        <v>1</v>
      </c>
      <c r="G8" s="80"/>
      <c r="H8" s="108"/>
      <c r="I8" s="91">
        <v>0</v>
      </c>
      <c r="J8" s="123">
        <f>F8*I8</f>
        <v>0</v>
      </c>
      <c r="K8" s="1"/>
      <c r="L8" s="1"/>
    </row>
    <row r="9" spans="1:12" s="10" customFormat="1" ht="30" customHeight="1" x14ac:dyDescent="0.25">
      <c r="A9" s="124"/>
      <c r="B9" s="46"/>
      <c r="C9" s="11" t="s">
        <v>42</v>
      </c>
      <c r="D9" s="12" t="s">
        <v>54</v>
      </c>
      <c r="E9" s="58"/>
      <c r="F9" s="41"/>
      <c r="G9" s="6"/>
      <c r="H9" s="109"/>
      <c r="I9" s="5"/>
      <c r="J9" s="125"/>
      <c r="K9" s="1"/>
      <c r="L9" s="1"/>
    </row>
    <row r="10" spans="1:12" s="10" customFormat="1" x14ac:dyDescent="0.25">
      <c r="A10" s="124"/>
      <c r="B10" s="46"/>
      <c r="C10" s="16" t="s">
        <v>41</v>
      </c>
      <c r="D10" s="17" t="s">
        <v>55</v>
      </c>
      <c r="E10" s="58"/>
      <c r="F10" s="43"/>
      <c r="G10" s="7"/>
      <c r="H10" s="109"/>
      <c r="I10" s="5"/>
      <c r="J10" s="125"/>
      <c r="K10" s="1"/>
      <c r="L10" s="1"/>
    </row>
    <row r="11" spans="1:12" s="10" customFormat="1" ht="45" x14ac:dyDescent="0.25">
      <c r="A11" s="124"/>
      <c r="B11" s="46"/>
      <c r="C11" s="18" t="s">
        <v>13</v>
      </c>
      <c r="D11" s="19" t="s">
        <v>56</v>
      </c>
      <c r="E11" s="58"/>
      <c r="F11" s="43"/>
      <c r="G11" s="7"/>
      <c r="H11" s="109"/>
      <c r="I11" s="5"/>
      <c r="J11" s="125"/>
      <c r="K11" s="1"/>
      <c r="L11" s="1"/>
    </row>
    <row r="12" spans="1:12" s="10" customFormat="1" ht="48.75" customHeight="1" x14ac:dyDescent="0.25">
      <c r="A12" s="124"/>
      <c r="B12" s="46"/>
      <c r="C12" s="20" t="s">
        <v>17</v>
      </c>
      <c r="D12" s="12" t="s">
        <v>57</v>
      </c>
      <c r="E12" s="58"/>
      <c r="F12" s="43"/>
      <c r="G12" s="7"/>
      <c r="H12" s="109"/>
      <c r="I12" s="5"/>
      <c r="J12" s="125"/>
      <c r="K12" s="1"/>
      <c r="L12" s="1"/>
    </row>
    <row r="13" spans="1:12" s="10" customFormat="1" ht="30" customHeight="1" x14ac:dyDescent="0.25">
      <c r="A13" s="124"/>
      <c r="B13" s="46"/>
      <c r="C13" s="20" t="s">
        <v>24</v>
      </c>
      <c r="D13" s="13" t="s">
        <v>58</v>
      </c>
      <c r="E13" s="58"/>
      <c r="F13" s="43"/>
      <c r="G13" s="7"/>
      <c r="H13" s="109"/>
      <c r="I13" s="5"/>
      <c r="J13" s="125"/>
      <c r="K13" s="1"/>
      <c r="L13" s="1"/>
    </row>
    <row r="14" spans="1:12" s="10" customFormat="1" ht="15.75" customHeight="1" x14ac:dyDescent="0.25">
      <c r="A14" s="124"/>
      <c r="B14" s="46"/>
      <c r="C14" s="21" t="s">
        <v>14</v>
      </c>
      <c r="D14" s="15" t="s">
        <v>35</v>
      </c>
      <c r="E14" s="58"/>
      <c r="F14" s="43"/>
      <c r="G14" s="7"/>
      <c r="H14" s="109"/>
      <c r="I14" s="5"/>
      <c r="J14" s="125"/>
      <c r="K14" s="1"/>
      <c r="L14" s="1"/>
    </row>
    <row r="15" spans="1:12" s="10" customFormat="1" x14ac:dyDescent="0.25">
      <c r="A15" s="124"/>
      <c r="B15" s="46"/>
      <c r="C15" s="14" t="s">
        <v>22</v>
      </c>
      <c r="D15" s="22" t="s">
        <v>59</v>
      </c>
      <c r="E15" s="58"/>
      <c r="F15" s="43"/>
      <c r="G15" s="7"/>
      <c r="H15" s="109"/>
      <c r="I15" s="5"/>
      <c r="J15" s="125"/>
      <c r="K15" s="1"/>
      <c r="L15" s="1"/>
    </row>
    <row r="16" spans="1:12" s="10" customFormat="1" ht="18.75" customHeight="1" x14ac:dyDescent="0.25">
      <c r="A16" s="124"/>
      <c r="B16" s="46"/>
      <c r="C16" s="14" t="s">
        <v>18</v>
      </c>
      <c r="D16" s="19" t="s">
        <v>23</v>
      </c>
      <c r="E16" s="58"/>
      <c r="F16" s="43"/>
      <c r="G16" s="4"/>
      <c r="H16" s="109"/>
      <c r="I16" s="5"/>
      <c r="J16" s="125"/>
      <c r="K16" s="1"/>
      <c r="L16" s="1"/>
    </row>
    <row r="17" spans="1:12" s="10" customFormat="1" ht="30.75" customHeight="1" x14ac:dyDescent="0.25">
      <c r="A17" s="124"/>
      <c r="B17" s="46"/>
      <c r="C17" s="14" t="s">
        <v>37</v>
      </c>
      <c r="D17" s="29" t="s">
        <v>60</v>
      </c>
      <c r="E17" s="58"/>
      <c r="F17" s="43"/>
      <c r="G17" s="4"/>
      <c r="H17" s="109"/>
      <c r="I17" s="5"/>
      <c r="J17" s="125"/>
      <c r="K17" s="1"/>
      <c r="L17" s="1"/>
    </row>
    <row r="18" spans="1:12" s="10" customFormat="1" x14ac:dyDescent="0.25">
      <c r="A18" s="124"/>
      <c r="B18" s="46"/>
      <c r="C18" s="11" t="s">
        <v>26</v>
      </c>
      <c r="D18" s="13" t="s">
        <v>61</v>
      </c>
      <c r="E18" s="58"/>
      <c r="F18" s="43"/>
      <c r="G18" s="7"/>
      <c r="H18" s="109"/>
      <c r="I18" s="5"/>
      <c r="J18" s="125"/>
      <c r="K18" s="1"/>
      <c r="L18" s="1"/>
    </row>
    <row r="19" spans="1:12" s="10" customFormat="1" ht="48" customHeight="1" x14ac:dyDescent="0.25">
      <c r="A19" s="124"/>
      <c r="B19" s="46"/>
      <c r="C19" s="16" t="s">
        <v>27</v>
      </c>
      <c r="D19" s="17" t="s">
        <v>62</v>
      </c>
      <c r="E19" s="58"/>
      <c r="F19" s="43"/>
      <c r="G19" s="7"/>
      <c r="H19" s="109"/>
      <c r="I19" s="5"/>
      <c r="J19" s="125"/>
      <c r="K19" s="1"/>
      <c r="L19" s="1"/>
    </row>
    <row r="20" spans="1:12" s="10" customFormat="1" ht="15.75" customHeight="1" x14ac:dyDescent="0.25">
      <c r="A20" s="124"/>
      <c r="B20" s="46"/>
      <c r="C20" s="23" t="s">
        <v>25</v>
      </c>
      <c r="D20" s="24" t="s">
        <v>36</v>
      </c>
      <c r="E20" s="58"/>
      <c r="F20" s="43"/>
      <c r="G20" s="7"/>
      <c r="H20" s="109"/>
      <c r="I20" s="5"/>
      <c r="J20" s="125"/>
      <c r="K20" s="1"/>
      <c r="L20" s="1"/>
    </row>
    <row r="21" spans="1:12" s="10" customFormat="1" ht="15.75" customHeight="1" x14ac:dyDescent="0.25">
      <c r="A21" s="124"/>
      <c r="B21" s="46"/>
      <c r="C21" s="23" t="s">
        <v>6</v>
      </c>
      <c r="D21" s="24" t="s">
        <v>63</v>
      </c>
      <c r="E21" s="58"/>
      <c r="F21" s="43"/>
      <c r="G21" s="7"/>
      <c r="H21" s="109"/>
      <c r="I21" s="5"/>
      <c r="J21" s="125"/>
      <c r="K21" s="1"/>
      <c r="L21" s="1"/>
    </row>
    <row r="22" spans="1:12" s="10" customFormat="1" ht="15.75" customHeight="1" x14ac:dyDescent="0.25">
      <c r="A22" s="124"/>
      <c r="B22" s="46"/>
      <c r="C22" s="23" t="s">
        <v>38</v>
      </c>
      <c r="D22" s="24" t="s">
        <v>28</v>
      </c>
      <c r="E22" s="58"/>
      <c r="F22" s="43"/>
      <c r="G22" s="7"/>
      <c r="H22" s="109"/>
      <c r="I22" s="5"/>
      <c r="J22" s="125"/>
      <c r="K22" s="1"/>
      <c r="L22" s="1"/>
    </row>
    <row r="23" spans="1:12" s="10" customFormat="1" ht="15.75" customHeight="1" thickBot="1" x14ac:dyDescent="0.3">
      <c r="A23" s="124"/>
      <c r="B23" s="46"/>
      <c r="C23" s="23" t="s">
        <v>4</v>
      </c>
      <c r="D23" s="24" t="s">
        <v>43</v>
      </c>
      <c r="E23" s="58"/>
      <c r="F23" s="43"/>
      <c r="G23" s="7"/>
      <c r="H23" s="109"/>
      <c r="I23" s="5"/>
      <c r="J23" s="125"/>
      <c r="K23" s="1"/>
      <c r="L23" s="1"/>
    </row>
    <row r="24" spans="1:12" s="10" customFormat="1" ht="15.75" customHeight="1" thickTop="1" x14ac:dyDescent="0.25">
      <c r="A24" s="122">
        <v>2</v>
      </c>
      <c r="B24" s="56" t="s">
        <v>29</v>
      </c>
      <c r="C24" s="81" t="s">
        <v>203</v>
      </c>
      <c r="D24" s="84">
        <v>2900</v>
      </c>
      <c r="E24" s="58"/>
      <c r="F24" s="85">
        <v>4</v>
      </c>
      <c r="G24" s="80"/>
      <c r="H24" s="108"/>
      <c r="I24" s="91">
        <v>0</v>
      </c>
      <c r="J24" s="123">
        <f>F24*I24</f>
        <v>0</v>
      </c>
      <c r="K24" s="1"/>
      <c r="L24" s="1"/>
    </row>
    <row r="25" spans="1:12" s="10" customFormat="1" ht="18.75" customHeight="1" x14ac:dyDescent="0.25">
      <c r="A25" s="124"/>
      <c r="B25" s="46"/>
      <c r="C25" s="23" t="s">
        <v>64</v>
      </c>
      <c r="D25" s="24" t="s">
        <v>30</v>
      </c>
      <c r="E25" s="58"/>
      <c r="F25" s="41"/>
      <c r="G25" s="6"/>
      <c r="H25" s="109"/>
      <c r="I25" s="5"/>
      <c r="J25" s="125"/>
      <c r="K25" s="1"/>
      <c r="L25" s="1"/>
    </row>
    <row r="26" spans="1:12" s="10" customFormat="1" ht="15.75" customHeight="1" x14ac:dyDescent="0.25">
      <c r="A26" s="124"/>
      <c r="B26" s="46"/>
      <c r="C26" s="23" t="s">
        <v>39</v>
      </c>
      <c r="D26" s="24" t="s">
        <v>31</v>
      </c>
      <c r="E26" s="58"/>
      <c r="F26" s="43"/>
      <c r="G26" s="4"/>
      <c r="H26" s="109"/>
      <c r="I26" s="5"/>
      <c r="J26" s="125"/>
      <c r="K26" s="1"/>
      <c r="L26" s="1"/>
    </row>
    <row r="27" spans="1:12" s="10" customFormat="1" ht="15.75" customHeight="1" x14ac:dyDescent="0.25">
      <c r="A27" s="124"/>
      <c r="B27" s="46"/>
      <c r="C27" s="23" t="s">
        <v>15</v>
      </c>
      <c r="D27" s="25" t="s">
        <v>47</v>
      </c>
      <c r="E27" s="58"/>
      <c r="F27" s="43"/>
      <c r="G27" s="4"/>
      <c r="H27" s="109"/>
      <c r="I27" s="5"/>
      <c r="J27" s="125"/>
      <c r="K27" s="1"/>
      <c r="L27" s="1"/>
    </row>
    <row r="28" spans="1:12" s="10" customFormat="1" x14ac:dyDescent="0.25">
      <c r="A28" s="124"/>
      <c r="B28" s="46"/>
      <c r="C28" s="23" t="s">
        <v>45</v>
      </c>
      <c r="D28" s="24" t="s">
        <v>16</v>
      </c>
      <c r="E28" s="58"/>
      <c r="F28" s="43"/>
      <c r="G28" s="7"/>
      <c r="H28" s="109"/>
      <c r="I28" s="5"/>
      <c r="J28" s="125"/>
      <c r="K28" s="1"/>
      <c r="L28" s="1"/>
    </row>
    <row r="29" spans="1:12" s="10" customFormat="1" ht="15.75" customHeight="1" x14ac:dyDescent="0.25">
      <c r="A29" s="124"/>
      <c r="B29" s="46"/>
      <c r="C29" s="23" t="s">
        <v>33</v>
      </c>
      <c r="D29" s="24" t="s">
        <v>32</v>
      </c>
      <c r="E29" s="58"/>
      <c r="F29" s="43"/>
      <c r="G29" s="7"/>
      <c r="H29" s="109"/>
      <c r="I29" s="5"/>
      <c r="J29" s="125"/>
      <c r="K29" s="1"/>
      <c r="L29" s="1"/>
    </row>
    <row r="30" spans="1:12" s="10" customFormat="1" ht="15.75" customHeight="1" x14ac:dyDescent="0.25">
      <c r="A30" s="124"/>
      <c r="B30" s="46"/>
      <c r="C30" s="23" t="s">
        <v>46</v>
      </c>
      <c r="D30" s="37" t="s">
        <v>213</v>
      </c>
      <c r="E30" s="58"/>
      <c r="F30" s="43"/>
      <c r="G30" s="7"/>
      <c r="H30" s="109"/>
      <c r="I30" s="5"/>
      <c r="J30" s="125"/>
      <c r="K30" s="1"/>
      <c r="L30" s="1"/>
    </row>
    <row r="31" spans="1:12" s="10" customFormat="1" ht="15.75" customHeight="1" x14ac:dyDescent="0.25">
      <c r="A31" s="124"/>
      <c r="B31" s="46"/>
      <c r="C31" s="23" t="s">
        <v>34</v>
      </c>
      <c r="D31" s="24" t="s">
        <v>48</v>
      </c>
      <c r="E31" s="58"/>
      <c r="F31" s="43"/>
      <c r="G31" s="4"/>
      <c r="H31" s="109"/>
      <c r="I31" s="5"/>
      <c r="J31" s="125"/>
      <c r="K31" s="1"/>
      <c r="L31" s="1"/>
    </row>
    <row r="32" spans="1:12" s="10" customFormat="1" ht="15.75" customHeight="1" x14ac:dyDescent="0.25">
      <c r="A32" s="124"/>
      <c r="B32" s="46"/>
      <c r="C32" s="23" t="s">
        <v>6</v>
      </c>
      <c r="D32" s="25" t="s">
        <v>50</v>
      </c>
      <c r="E32" s="58"/>
      <c r="F32" s="43"/>
      <c r="G32" s="4"/>
      <c r="H32" s="109"/>
      <c r="I32" s="5"/>
      <c r="J32" s="125"/>
      <c r="K32" s="1"/>
      <c r="L32" s="1"/>
    </row>
    <row r="33" spans="1:12" s="10" customFormat="1" x14ac:dyDescent="0.25">
      <c r="A33" s="124"/>
      <c r="B33" s="46"/>
      <c r="C33" s="23" t="s">
        <v>38</v>
      </c>
      <c r="D33" s="24" t="s">
        <v>49</v>
      </c>
      <c r="E33" s="58"/>
      <c r="F33" s="43"/>
      <c r="G33" s="7"/>
      <c r="H33" s="109"/>
      <c r="I33" s="5"/>
      <c r="J33" s="125"/>
      <c r="K33" s="1"/>
      <c r="L33" s="1"/>
    </row>
    <row r="34" spans="1:12" s="10" customFormat="1" ht="15.75" customHeight="1" thickBot="1" x14ac:dyDescent="0.3">
      <c r="A34" s="124"/>
      <c r="B34" s="46"/>
      <c r="C34" s="23" t="s">
        <v>4</v>
      </c>
      <c r="D34" s="24" t="s">
        <v>19</v>
      </c>
      <c r="E34" s="58"/>
      <c r="F34" s="43"/>
      <c r="G34" s="7"/>
      <c r="H34" s="109"/>
      <c r="I34" s="5"/>
      <c r="J34" s="125"/>
      <c r="K34" s="1"/>
      <c r="L34" s="1"/>
    </row>
    <row r="35" spans="1:12" s="10" customFormat="1" ht="15.75" customHeight="1" thickTop="1" x14ac:dyDescent="0.25">
      <c r="A35" s="122">
        <v>3</v>
      </c>
      <c r="B35" s="56" t="s">
        <v>66</v>
      </c>
      <c r="C35" s="81" t="s">
        <v>203</v>
      </c>
      <c r="D35" s="84">
        <v>190</v>
      </c>
      <c r="E35" s="58"/>
      <c r="F35" s="85">
        <v>1</v>
      </c>
      <c r="G35" s="80"/>
      <c r="H35" s="108"/>
      <c r="I35" s="91">
        <v>0</v>
      </c>
      <c r="J35" s="123">
        <f>F35*I35</f>
        <v>0</v>
      </c>
      <c r="K35" s="1"/>
      <c r="L35" s="1"/>
    </row>
    <row r="36" spans="1:12" s="10" customFormat="1" ht="18.75" customHeight="1" x14ac:dyDescent="0.25">
      <c r="A36" s="124"/>
      <c r="B36" s="46"/>
      <c r="C36" s="23" t="s">
        <v>8</v>
      </c>
      <c r="D36" s="24" t="s">
        <v>44</v>
      </c>
      <c r="E36" s="58"/>
      <c r="F36" s="41"/>
      <c r="G36" s="6"/>
      <c r="H36" s="109"/>
      <c r="I36" s="5"/>
      <c r="J36" s="125"/>
      <c r="K36" s="1"/>
      <c r="L36" s="1"/>
    </row>
    <row r="37" spans="1:12" s="10" customFormat="1" ht="15.75" customHeight="1" x14ac:dyDescent="0.25">
      <c r="A37" s="124"/>
      <c r="B37" s="46"/>
      <c r="C37" s="23" t="s">
        <v>9</v>
      </c>
      <c r="D37" s="24" t="s">
        <v>67</v>
      </c>
      <c r="E37" s="58"/>
      <c r="F37" s="43"/>
      <c r="G37" s="4"/>
      <c r="H37" s="109"/>
      <c r="I37" s="5"/>
      <c r="J37" s="125"/>
      <c r="K37" s="1"/>
      <c r="L37" s="1"/>
    </row>
    <row r="38" spans="1:12" s="10" customFormat="1" ht="34.5" customHeight="1" x14ac:dyDescent="0.25">
      <c r="A38" s="124"/>
      <c r="B38" s="46"/>
      <c r="C38" s="23" t="s">
        <v>7</v>
      </c>
      <c r="D38" s="25" t="s">
        <v>68</v>
      </c>
      <c r="E38" s="58"/>
      <c r="F38" s="43"/>
      <c r="G38" s="4"/>
      <c r="H38" s="109"/>
      <c r="I38" s="5"/>
      <c r="J38" s="125"/>
      <c r="K38" s="1"/>
      <c r="L38" s="1"/>
    </row>
    <row r="39" spans="1:12" s="10" customFormat="1" ht="18.75" customHeight="1" x14ac:dyDescent="0.25">
      <c r="A39" s="124"/>
      <c r="B39" s="46"/>
      <c r="C39" s="23" t="s">
        <v>12</v>
      </c>
      <c r="D39" s="24" t="s">
        <v>69</v>
      </c>
      <c r="E39" s="58"/>
      <c r="F39" s="43"/>
      <c r="G39" s="6"/>
      <c r="H39" s="109"/>
      <c r="I39" s="5"/>
      <c r="J39" s="125"/>
      <c r="K39" s="1"/>
      <c r="L39" s="1"/>
    </row>
    <row r="40" spans="1:12" s="10" customFormat="1" ht="16.5" customHeight="1" x14ac:dyDescent="0.25">
      <c r="A40" s="124"/>
      <c r="B40" s="46"/>
      <c r="C40" s="23" t="s">
        <v>10</v>
      </c>
      <c r="D40" s="24" t="s">
        <v>11</v>
      </c>
      <c r="E40" s="58"/>
      <c r="F40" s="43"/>
      <c r="G40" s="4"/>
      <c r="H40" s="109"/>
      <c r="I40" s="5"/>
      <c r="J40" s="125"/>
      <c r="K40" s="1"/>
      <c r="L40" s="1"/>
    </row>
    <row r="41" spans="1:12" s="10" customFormat="1" ht="15.75" customHeight="1" thickBot="1" x14ac:dyDescent="0.3">
      <c r="A41" s="124"/>
      <c r="B41" s="46"/>
      <c r="C41" s="23" t="s">
        <v>4</v>
      </c>
      <c r="D41" s="24" t="s">
        <v>19</v>
      </c>
      <c r="E41" s="58"/>
      <c r="F41" s="43"/>
      <c r="G41" s="4"/>
      <c r="H41" s="109"/>
      <c r="I41" s="5"/>
      <c r="J41" s="125"/>
      <c r="K41" s="1"/>
      <c r="L41" s="1"/>
    </row>
    <row r="42" spans="1:12" s="10" customFormat="1" ht="15.75" customHeight="1" thickTop="1" x14ac:dyDescent="0.25">
      <c r="A42" s="122">
        <v>4</v>
      </c>
      <c r="B42" s="56" t="s">
        <v>20</v>
      </c>
      <c r="C42" s="81" t="s">
        <v>203</v>
      </c>
      <c r="D42" s="84">
        <v>870</v>
      </c>
      <c r="E42" s="58"/>
      <c r="F42" s="85">
        <v>2</v>
      </c>
      <c r="G42" s="80"/>
      <c r="H42" s="108"/>
      <c r="I42" s="91">
        <v>0</v>
      </c>
      <c r="J42" s="123">
        <f>F42*I42</f>
        <v>0</v>
      </c>
      <c r="K42" s="1"/>
      <c r="L42" s="1"/>
    </row>
    <row r="43" spans="1:12" s="10" customFormat="1" ht="18.75" customHeight="1" x14ac:dyDescent="0.25">
      <c r="A43" s="124"/>
      <c r="B43" s="46"/>
      <c r="C43" s="23" t="s">
        <v>8</v>
      </c>
      <c r="D43" s="24" t="s">
        <v>70</v>
      </c>
      <c r="E43" s="58"/>
      <c r="F43" s="41"/>
      <c r="G43" s="6"/>
      <c r="H43" s="109"/>
      <c r="I43" s="5"/>
      <c r="J43" s="125"/>
      <c r="K43" s="1"/>
      <c r="L43" s="1"/>
    </row>
    <row r="44" spans="1:12" s="10" customFormat="1" ht="17.25" customHeight="1" x14ac:dyDescent="0.25">
      <c r="A44" s="124"/>
      <c r="B44" s="46"/>
      <c r="C44" s="23" t="s">
        <v>71</v>
      </c>
      <c r="D44" s="24" t="s">
        <v>72</v>
      </c>
      <c r="E44" s="58"/>
      <c r="F44" s="43"/>
      <c r="G44" s="4"/>
      <c r="H44" s="109"/>
      <c r="I44" s="5"/>
      <c r="J44" s="125"/>
      <c r="K44" s="1"/>
      <c r="L44" s="1"/>
    </row>
    <row r="45" spans="1:12" s="10" customFormat="1" ht="15.75" customHeight="1" x14ac:dyDescent="0.25">
      <c r="A45" s="124"/>
      <c r="B45" s="46"/>
      <c r="C45" s="23" t="s">
        <v>51</v>
      </c>
      <c r="D45" s="25" t="s">
        <v>73</v>
      </c>
      <c r="E45" s="58"/>
      <c r="F45" s="43"/>
      <c r="G45" s="4"/>
      <c r="H45" s="109"/>
      <c r="I45" s="5"/>
      <c r="J45" s="125"/>
      <c r="K45" s="1"/>
      <c r="L45" s="1"/>
    </row>
    <row r="46" spans="1:12" s="10" customFormat="1" x14ac:dyDescent="0.25">
      <c r="A46" s="124"/>
      <c r="B46" s="46"/>
      <c r="C46" s="23" t="s">
        <v>7</v>
      </c>
      <c r="D46" s="37" t="s">
        <v>214</v>
      </c>
      <c r="E46" s="58"/>
      <c r="F46" s="43"/>
      <c r="G46" s="7"/>
      <c r="H46" s="109"/>
      <c r="I46" s="5"/>
      <c r="J46" s="125"/>
      <c r="K46" s="1"/>
      <c r="L46" s="1"/>
    </row>
    <row r="47" spans="1:12" s="10" customFormat="1" ht="15.75" customHeight="1" thickBot="1" x14ac:dyDescent="0.3">
      <c r="A47" s="124"/>
      <c r="B47" s="46"/>
      <c r="C47" s="23" t="s">
        <v>4</v>
      </c>
      <c r="D47" s="24" t="s">
        <v>74</v>
      </c>
      <c r="E47" s="58"/>
      <c r="F47" s="43"/>
      <c r="G47" s="7"/>
      <c r="H47" s="109"/>
      <c r="I47" s="5"/>
      <c r="J47" s="125"/>
      <c r="K47" s="1"/>
      <c r="L47" s="1"/>
    </row>
    <row r="48" spans="1:12" s="10" customFormat="1" ht="15.75" customHeight="1" thickTop="1" x14ac:dyDescent="0.25">
      <c r="A48" s="122">
        <v>5</v>
      </c>
      <c r="B48" s="56" t="s">
        <v>52</v>
      </c>
      <c r="C48" s="81" t="s">
        <v>203</v>
      </c>
      <c r="D48" s="84">
        <v>320</v>
      </c>
      <c r="E48" s="58"/>
      <c r="F48" s="85">
        <v>2</v>
      </c>
      <c r="G48" s="80"/>
      <c r="H48" s="108"/>
      <c r="I48" s="91">
        <v>0</v>
      </c>
      <c r="J48" s="123">
        <f>F48*I48</f>
        <v>0</v>
      </c>
      <c r="K48" s="1"/>
      <c r="L48" s="1"/>
    </row>
    <row r="49" spans="1:12" s="10" customFormat="1" ht="34.5" customHeight="1" x14ac:dyDescent="0.25">
      <c r="A49" s="124"/>
      <c r="B49" s="46"/>
      <c r="C49" s="23" t="s">
        <v>8</v>
      </c>
      <c r="D49" s="24" t="s">
        <v>75</v>
      </c>
      <c r="E49" s="58"/>
      <c r="F49" s="41"/>
      <c r="G49" s="6"/>
      <c r="H49" s="109"/>
      <c r="I49" s="5"/>
      <c r="J49" s="125"/>
      <c r="K49" s="1"/>
      <c r="L49" s="1"/>
    </row>
    <row r="50" spans="1:12" s="10" customFormat="1" ht="33.75" customHeight="1" x14ac:dyDescent="0.25">
      <c r="A50" s="124"/>
      <c r="B50" s="46"/>
      <c r="C50" s="23" t="s">
        <v>53</v>
      </c>
      <c r="D50" s="24" t="s">
        <v>76</v>
      </c>
      <c r="E50" s="58"/>
      <c r="F50" s="43"/>
      <c r="G50" s="4"/>
      <c r="H50" s="109"/>
      <c r="I50" s="5"/>
      <c r="J50" s="125"/>
      <c r="K50" s="1"/>
      <c r="L50" s="1"/>
    </row>
    <row r="51" spans="1:12" s="10" customFormat="1" x14ac:dyDescent="0.25">
      <c r="A51" s="124"/>
      <c r="B51" s="46"/>
      <c r="C51" s="23" t="s">
        <v>6</v>
      </c>
      <c r="D51" s="24" t="s">
        <v>77</v>
      </c>
      <c r="E51" s="58"/>
      <c r="F51" s="43"/>
      <c r="G51" s="7"/>
      <c r="H51" s="109"/>
      <c r="I51" s="5"/>
      <c r="J51" s="125"/>
      <c r="K51" s="1"/>
      <c r="L51" s="1"/>
    </row>
    <row r="52" spans="1:12" s="10" customFormat="1" ht="15.75" customHeight="1" thickBot="1" x14ac:dyDescent="0.3">
      <c r="A52" s="126"/>
      <c r="B52" s="47"/>
      <c r="C52" s="26" t="s">
        <v>4</v>
      </c>
      <c r="D52" s="27" t="s">
        <v>40</v>
      </c>
      <c r="E52" s="59"/>
      <c r="F52" s="44"/>
      <c r="G52" s="8"/>
      <c r="H52" s="110"/>
      <c r="I52" s="9"/>
      <c r="J52" s="127"/>
      <c r="K52" s="1"/>
      <c r="L52" s="1"/>
    </row>
    <row r="53" spans="1:12" s="28" customFormat="1" ht="15.75" customHeight="1" thickTop="1" x14ac:dyDescent="0.25">
      <c r="A53" s="124">
        <v>6</v>
      </c>
      <c r="B53" s="46" t="s">
        <v>86</v>
      </c>
      <c r="C53" s="81" t="s">
        <v>203</v>
      </c>
      <c r="D53" s="86">
        <v>40</v>
      </c>
      <c r="E53" s="49" t="s">
        <v>208</v>
      </c>
      <c r="F53" s="87">
        <v>5</v>
      </c>
      <c r="G53" s="80"/>
      <c r="H53" s="109"/>
      <c r="I53" s="92">
        <v>0</v>
      </c>
      <c r="J53" s="128">
        <f>F53*I53</f>
        <v>0</v>
      </c>
      <c r="K53" s="1"/>
      <c r="L53" s="1"/>
    </row>
    <row r="54" spans="1:12" s="28" customFormat="1" ht="18.75" customHeight="1" x14ac:dyDescent="0.25">
      <c r="A54" s="124"/>
      <c r="B54" s="46"/>
      <c r="C54" s="36" t="s">
        <v>87</v>
      </c>
      <c r="D54" s="37" t="s">
        <v>90</v>
      </c>
      <c r="E54" s="49"/>
      <c r="F54" s="41"/>
      <c r="G54" s="6"/>
      <c r="H54" s="109"/>
      <c r="I54" s="5"/>
      <c r="J54" s="125"/>
      <c r="K54" s="1"/>
      <c r="L54" s="1"/>
    </row>
    <row r="55" spans="1:12" s="28" customFormat="1" ht="17.25" customHeight="1" x14ac:dyDescent="0.25">
      <c r="A55" s="124"/>
      <c r="B55" s="46"/>
      <c r="C55" s="36" t="s">
        <v>88</v>
      </c>
      <c r="D55" s="37" t="s">
        <v>91</v>
      </c>
      <c r="E55" s="49"/>
      <c r="F55" s="43"/>
      <c r="G55" s="4"/>
      <c r="H55" s="109"/>
      <c r="I55" s="5"/>
      <c r="J55" s="125"/>
      <c r="K55" s="1"/>
      <c r="L55" s="1"/>
    </row>
    <row r="56" spans="1:12" s="28" customFormat="1" ht="15.75" customHeight="1" x14ac:dyDescent="0.25">
      <c r="A56" s="124"/>
      <c r="B56" s="46"/>
      <c r="C56" s="36" t="s">
        <v>92</v>
      </c>
      <c r="D56" s="38" t="s">
        <v>93</v>
      </c>
      <c r="E56" s="49"/>
      <c r="F56" s="43"/>
      <c r="G56" s="4"/>
      <c r="H56" s="109"/>
      <c r="I56" s="5"/>
      <c r="J56" s="125"/>
      <c r="K56" s="1"/>
      <c r="L56" s="1"/>
    </row>
    <row r="57" spans="1:12" s="28" customFormat="1" x14ac:dyDescent="0.25">
      <c r="A57" s="124"/>
      <c r="B57" s="46"/>
      <c r="C57" s="36" t="s">
        <v>10</v>
      </c>
      <c r="D57" s="37" t="s">
        <v>11</v>
      </c>
      <c r="E57" s="49"/>
      <c r="F57" s="43"/>
      <c r="G57" s="7"/>
      <c r="H57" s="109"/>
      <c r="I57" s="5"/>
      <c r="J57" s="125"/>
      <c r="K57" s="1"/>
      <c r="L57" s="1"/>
    </row>
    <row r="58" spans="1:12" s="28" customFormat="1" x14ac:dyDescent="0.25">
      <c r="A58" s="124"/>
      <c r="B58" s="46"/>
      <c r="C58" s="36" t="s">
        <v>12</v>
      </c>
      <c r="D58" s="37" t="s">
        <v>89</v>
      </c>
      <c r="E58" s="49"/>
      <c r="F58" s="43"/>
      <c r="G58" s="7"/>
      <c r="H58" s="109"/>
      <c r="I58" s="5"/>
      <c r="J58" s="125"/>
      <c r="K58" s="1"/>
      <c r="L58" s="1"/>
    </row>
    <row r="59" spans="1:12" s="28" customFormat="1" ht="15.75" customHeight="1" thickBot="1" x14ac:dyDescent="0.3">
      <c r="A59" s="124"/>
      <c r="B59" s="46"/>
      <c r="C59" s="36" t="s">
        <v>4</v>
      </c>
      <c r="D59" s="37" t="s">
        <v>74</v>
      </c>
      <c r="E59" s="49"/>
      <c r="F59" s="43"/>
      <c r="G59" s="7"/>
      <c r="H59" s="109"/>
      <c r="I59" s="5"/>
      <c r="J59" s="125"/>
      <c r="K59" s="1"/>
      <c r="L59" s="1"/>
    </row>
    <row r="60" spans="1:12" s="28" customFormat="1" ht="15.75" customHeight="1" thickTop="1" x14ac:dyDescent="0.25">
      <c r="A60" s="122">
        <v>7</v>
      </c>
      <c r="B60" s="45" t="s">
        <v>86</v>
      </c>
      <c r="C60" s="81" t="s">
        <v>203</v>
      </c>
      <c r="D60" s="84">
        <v>30</v>
      </c>
      <c r="E60" s="49"/>
      <c r="F60" s="85">
        <v>5</v>
      </c>
      <c r="G60" s="80"/>
      <c r="H60" s="108"/>
      <c r="I60" s="91">
        <v>0</v>
      </c>
      <c r="J60" s="123">
        <f>F60*I60</f>
        <v>0</v>
      </c>
      <c r="K60" s="1"/>
      <c r="L60" s="1"/>
    </row>
    <row r="61" spans="1:12" s="28" customFormat="1" ht="18.75" customHeight="1" x14ac:dyDescent="0.25">
      <c r="A61" s="124"/>
      <c r="B61" s="46"/>
      <c r="C61" s="36" t="s">
        <v>94</v>
      </c>
      <c r="D61" s="37" t="s">
        <v>44</v>
      </c>
      <c r="E61" s="49"/>
      <c r="F61" s="41"/>
      <c r="G61" s="6"/>
      <c r="H61" s="109"/>
      <c r="I61" s="5"/>
      <c r="J61" s="125"/>
      <c r="K61" s="1"/>
      <c r="L61" s="1"/>
    </row>
    <row r="62" spans="1:12" s="28" customFormat="1" ht="18.75" customHeight="1" x14ac:dyDescent="0.25">
      <c r="A62" s="124"/>
      <c r="B62" s="46"/>
      <c r="C62" s="36" t="s">
        <v>87</v>
      </c>
      <c r="D62" s="37" t="s">
        <v>90</v>
      </c>
      <c r="E62" s="49"/>
      <c r="F62" s="42"/>
      <c r="G62" s="6"/>
      <c r="H62" s="109"/>
      <c r="I62" s="5"/>
      <c r="J62" s="125"/>
      <c r="K62" s="1"/>
      <c r="L62" s="1"/>
    </row>
    <row r="63" spans="1:12" s="28" customFormat="1" ht="17.25" customHeight="1" x14ac:dyDescent="0.25">
      <c r="A63" s="124"/>
      <c r="B63" s="46"/>
      <c r="C63" s="36" t="s">
        <v>88</v>
      </c>
      <c r="D63" s="37" t="s">
        <v>91</v>
      </c>
      <c r="E63" s="49"/>
      <c r="F63" s="42"/>
      <c r="G63" s="4"/>
      <c r="H63" s="109"/>
      <c r="I63" s="5"/>
      <c r="J63" s="125"/>
      <c r="K63" s="1"/>
      <c r="L63" s="1"/>
    </row>
    <row r="64" spans="1:12" s="28" customFormat="1" ht="16.5" customHeight="1" x14ac:dyDescent="0.25">
      <c r="A64" s="124"/>
      <c r="B64" s="46"/>
      <c r="C64" s="36" t="s">
        <v>12</v>
      </c>
      <c r="D64" s="37" t="s">
        <v>69</v>
      </c>
      <c r="E64" s="49"/>
      <c r="F64" s="43"/>
      <c r="G64" s="4"/>
      <c r="H64" s="109"/>
      <c r="I64" s="5"/>
      <c r="J64" s="125"/>
      <c r="K64" s="1"/>
      <c r="L64" s="1"/>
    </row>
    <row r="65" spans="1:12" s="28" customFormat="1" ht="15.75" customHeight="1" thickBot="1" x14ac:dyDescent="0.3">
      <c r="A65" s="124"/>
      <c r="B65" s="46"/>
      <c r="C65" s="36" t="s">
        <v>4</v>
      </c>
      <c r="D65" s="38" t="s">
        <v>74</v>
      </c>
      <c r="E65" s="49"/>
      <c r="F65" s="43"/>
      <c r="G65" s="4"/>
      <c r="H65" s="109"/>
      <c r="I65" s="5"/>
      <c r="J65" s="125"/>
      <c r="K65" s="1"/>
      <c r="L65" s="1"/>
    </row>
    <row r="66" spans="1:12" s="28" customFormat="1" ht="15.75" customHeight="1" thickTop="1" x14ac:dyDescent="0.25">
      <c r="A66" s="122">
        <v>8</v>
      </c>
      <c r="B66" s="45" t="s">
        <v>86</v>
      </c>
      <c r="C66" s="81" t="s">
        <v>203</v>
      </c>
      <c r="D66" s="84">
        <v>90</v>
      </c>
      <c r="E66" s="49"/>
      <c r="F66" s="85">
        <v>5</v>
      </c>
      <c r="G66" s="80"/>
      <c r="H66" s="108"/>
      <c r="I66" s="91">
        <v>0</v>
      </c>
      <c r="J66" s="123">
        <f>F66*I66</f>
        <v>0</v>
      </c>
      <c r="K66" s="1"/>
      <c r="L66" s="1"/>
    </row>
    <row r="67" spans="1:12" s="28" customFormat="1" ht="18.75" customHeight="1" x14ac:dyDescent="0.25">
      <c r="A67" s="124"/>
      <c r="B67" s="46"/>
      <c r="C67" s="36" t="s">
        <v>94</v>
      </c>
      <c r="D67" s="37" t="s">
        <v>95</v>
      </c>
      <c r="E67" s="49"/>
      <c r="F67" s="41"/>
      <c r="G67" s="6"/>
      <c r="H67" s="109"/>
      <c r="I67" s="5"/>
      <c r="J67" s="125"/>
      <c r="K67" s="1"/>
      <c r="L67" s="1"/>
    </row>
    <row r="68" spans="1:12" s="28" customFormat="1" ht="18.75" customHeight="1" x14ac:dyDescent="0.25">
      <c r="A68" s="124"/>
      <c r="B68" s="46"/>
      <c r="C68" s="36" t="s">
        <v>87</v>
      </c>
      <c r="D68" s="37" t="s">
        <v>90</v>
      </c>
      <c r="E68" s="49"/>
      <c r="F68" s="42"/>
      <c r="G68" s="6"/>
      <c r="H68" s="109"/>
      <c r="I68" s="5"/>
      <c r="J68" s="125"/>
      <c r="K68" s="1"/>
      <c r="L68" s="1"/>
    </row>
    <row r="69" spans="1:12" s="28" customFormat="1" ht="17.25" customHeight="1" x14ac:dyDescent="0.25">
      <c r="A69" s="124"/>
      <c r="B69" s="46"/>
      <c r="C69" s="36" t="s">
        <v>88</v>
      </c>
      <c r="D69" s="37" t="s">
        <v>96</v>
      </c>
      <c r="E69" s="49"/>
      <c r="F69" s="42"/>
      <c r="G69" s="4"/>
      <c r="H69" s="109"/>
      <c r="I69" s="5"/>
      <c r="J69" s="125"/>
      <c r="K69" s="1"/>
      <c r="L69" s="1"/>
    </row>
    <row r="70" spans="1:12" s="28" customFormat="1" ht="17.25" customHeight="1" x14ac:dyDescent="0.25">
      <c r="A70" s="124"/>
      <c r="B70" s="46"/>
      <c r="C70" s="36" t="s">
        <v>10</v>
      </c>
      <c r="D70" s="37" t="s">
        <v>11</v>
      </c>
      <c r="E70" s="49"/>
      <c r="F70" s="43"/>
      <c r="G70" s="4"/>
      <c r="H70" s="109"/>
      <c r="I70" s="5"/>
      <c r="J70" s="125"/>
      <c r="K70" s="1"/>
      <c r="L70" s="1"/>
    </row>
    <row r="71" spans="1:12" s="28" customFormat="1" ht="15.75" customHeight="1" x14ac:dyDescent="0.25">
      <c r="A71" s="124"/>
      <c r="B71" s="46"/>
      <c r="C71" s="36" t="s">
        <v>92</v>
      </c>
      <c r="D71" s="38" t="s">
        <v>97</v>
      </c>
      <c r="E71" s="49"/>
      <c r="F71" s="43"/>
      <c r="G71" s="4"/>
      <c r="H71" s="109"/>
      <c r="I71" s="5"/>
      <c r="J71" s="125"/>
      <c r="K71" s="1"/>
      <c r="L71" s="1"/>
    </row>
    <row r="72" spans="1:12" s="28" customFormat="1" x14ac:dyDescent="0.25">
      <c r="A72" s="124"/>
      <c r="B72" s="46"/>
      <c r="C72" s="36" t="s">
        <v>12</v>
      </c>
      <c r="D72" s="37" t="s">
        <v>89</v>
      </c>
      <c r="E72" s="49"/>
      <c r="F72" s="43"/>
      <c r="G72" s="7"/>
      <c r="H72" s="109"/>
      <c r="I72" s="5"/>
      <c r="J72" s="125"/>
      <c r="K72" s="1"/>
      <c r="L72" s="1"/>
    </row>
    <row r="73" spans="1:12" s="28" customFormat="1" ht="15.75" thickBot="1" x14ac:dyDescent="0.3">
      <c r="A73" s="124"/>
      <c r="B73" s="46"/>
      <c r="C73" s="36" t="s">
        <v>4</v>
      </c>
      <c r="D73" s="37" t="s">
        <v>74</v>
      </c>
      <c r="E73" s="49"/>
      <c r="F73" s="43"/>
      <c r="G73" s="7"/>
      <c r="H73" s="109"/>
      <c r="I73" s="5"/>
      <c r="J73" s="125"/>
      <c r="K73" s="1"/>
      <c r="L73" s="1"/>
    </row>
    <row r="74" spans="1:12" s="28" customFormat="1" ht="15.75" customHeight="1" thickTop="1" x14ac:dyDescent="0.25">
      <c r="A74" s="122">
        <v>9</v>
      </c>
      <c r="B74" s="45" t="s">
        <v>86</v>
      </c>
      <c r="C74" s="81" t="s">
        <v>203</v>
      </c>
      <c r="D74" s="84">
        <v>90</v>
      </c>
      <c r="E74" s="49"/>
      <c r="F74" s="85">
        <v>5</v>
      </c>
      <c r="G74" s="80"/>
      <c r="H74" s="108"/>
      <c r="I74" s="91">
        <v>0</v>
      </c>
      <c r="J74" s="123">
        <f>F74*I74</f>
        <v>0</v>
      </c>
      <c r="K74" s="1"/>
      <c r="L74" s="1"/>
    </row>
    <row r="75" spans="1:12" s="28" customFormat="1" ht="18.75" customHeight="1" x14ac:dyDescent="0.25">
      <c r="A75" s="124"/>
      <c r="B75" s="46"/>
      <c r="C75" s="36" t="s">
        <v>94</v>
      </c>
      <c r="D75" s="37" t="s">
        <v>98</v>
      </c>
      <c r="E75" s="49"/>
      <c r="F75" s="41"/>
      <c r="G75" s="6"/>
      <c r="H75" s="109"/>
      <c r="I75" s="5"/>
      <c r="J75" s="125"/>
      <c r="K75" s="1"/>
      <c r="L75" s="1"/>
    </row>
    <row r="76" spans="1:12" s="28" customFormat="1" ht="18.75" customHeight="1" x14ac:dyDescent="0.25">
      <c r="A76" s="124"/>
      <c r="B76" s="46"/>
      <c r="C76" s="36" t="s">
        <v>87</v>
      </c>
      <c r="D76" s="37" t="s">
        <v>90</v>
      </c>
      <c r="E76" s="49"/>
      <c r="F76" s="42"/>
      <c r="G76" s="6"/>
      <c r="H76" s="109"/>
      <c r="I76" s="5"/>
      <c r="J76" s="125"/>
      <c r="K76" s="1"/>
      <c r="L76" s="1"/>
    </row>
    <row r="77" spans="1:12" s="28" customFormat="1" ht="17.25" customHeight="1" x14ac:dyDescent="0.25">
      <c r="A77" s="124"/>
      <c r="B77" s="46"/>
      <c r="C77" s="36" t="s">
        <v>88</v>
      </c>
      <c r="D77" s="37" t="s">
        <v>96</v>
      </c>
      <c r="E77" s="49"/>
      <c r="F77" s="42"/>
      <c r="G77" s="4"/>
      <c r="H77" s="109"/>
      <c r="I77" s="5"/>
      <c r="J77" s="125"/>
      <c r="K77" s="1"/>
      <c r="L77" s="1"/>
    </row>
    <row r="78" spans="1:12" s="28" customFormat="1" ht="17.25" customHeight="1" x14ac:dyDescent="0.25">
      <c r="A78" s="124"/>
      <c r="B78" s="46"/>
      <c r="C78" s="36" t="s">
        <v>10</v>
      </c>
      <c r="D78" s="37" t="s">
        <v>99</v>
      </c>
      <c r="E78" s="49"/>
      <c r="F78" s="43"/>
      <c r="G78" s="4"/>
      <c r="H78" s="109"/>
      <c r="I78" s="5"/>
      <c r="J78" s="125"/>
      <c r="K78" s="1"/>
      <c r="L78" s="1"/>
    </row>
    <row r="79" spans="1:12" s="28" customFormat="1" ht="15.75" customHeight="1" x14ac:dyDescent="0.25">
      <c r="A79" s="124"/>
      <c r="B79" s="46"/>
      <c r="C79" s="36" t="s">
        <v>12</v>
      </c>
      <c r="D79" s="38" t="s">
        <v>69</v>
      </c>
      <c r="E79" s="49"/>
      <c r="F79" s="43"/>
      <c r="G79" s="4"/>
      <c r="H79" s="109"/>
      <c r="I79" s="5"/>
      <c r="J79" s="125"/>
      <c r="K79" s="1"/>
      <c r="L79" s="1"/>
    </row>
    <row r="80" spans="1:12" s="28" customFormat="1" ht="15.75" thickBot="1" x14ac:dyDescent="0.3">
      <c r="A80" s="124"/>
      <c r="B80" s="46"/>
      <c r="C80" s="36" t="s">
        <v>4</v>
      </c>
      <c r="D80" s="37" t="s">
        <v>74</v>
      </c>
      <c r="E80" s="49"/>
      <c r="F80" s="43"/>
      <c r="G80" s="7"/>
      <c r="H80" s="109"/>
      <c r="I80" s="5"/>
      <c r="J80" s="125"/>
      <c r="K80" s="1"/>
      <c r="L80" s="1"/>
    </row>
    <row r="81" spans="1:12" s="28" customFormat="1" ht="15.75" customHeight="1" thickTop="1" x14ac:dyDescent="0.25">
      <c r="A81" s="122">
        <v>10</v>
      </c>
      <c r="B81" s="45" t="s">
        <v>100</v>
      </c>
      <c r="C81" s="81" t="s">
        <v>203</v>
      </c>
      <c r="D81" s="84">
        <v>80</v>
      </c>
      <c r="E81" s="49"/>
      <c r="F81" s="85">
        <v>4</v>
      </c>
      <c r="G81" s="80"/>
      <c r="H81" s="108"/>
      <c r="I81" s="91">
        <v>0</v>
      </c>
      <c r="J81" s="123">
        <f>F81*I81</f>
        <v>0</v>
      </c>
      <c r="K81" s="1"/>
      <c r="L81" s="1"/>
    </row>
    <row r="82" spans="1:12" s="28" customFormat="1" ht="17.25" customHeight="1" x14ac:dyDescent="0.25">
      <c r="A82" s="124"/>
      <c r="B82" s="46"/>
      <c r="C82" s="36" t="s">
        <v>94</v>
      </c>
      <c r="D82" s="37" t="s">
        <v>101</v>
      </c>
      <c r="E82" s="49"/>
      <c r="F82" s="41"/>
      <c r="G82" s="6"/>
      <c r="H82" s="109"/>
      <c r="I82" s="5"/>
      <c r="J82" s="125"/>
      <c r="K82" s="1"/>
      <c r="L82" s="1"/>
    </row>
    <row r="83" spans="1:12" s="28" customFormat="1" ht="18.75" customHeight="1" x14ac:dyDescent="0.25">
      <c r="A83" s="124"/>
      <c r="B83" s="46"/>
      <c r="C83" s="36" t="s">
        <v>87</v>
      </c>
      <c r="D83" s="37" t="s">
        <v>102</v>
      </c>
      <c r="E83" s="49"/>
      <c r="F83" s="42"/>
      <c r="G83" s="6"/>
      <c r="H83" s="109"/>
      <c r="I83" s="5"/>
      <c r="J83" s="125"/>
      <c r="K83" s="1"/>
      <c r="L83" s="1"/>
    </row>
    <row r="84" spans="1:12" s="28" customFormat="1" ht="17.25" customHeight="1" x14ac:dyDescent="0.25">
      <c r="A84" s="124"/>
      <c r="B84" s="46"/>
      <c r="C84" s="36" t="s">
        <v>88</v>
      </c>
      <c r="D84" s="37" t="s">
        <v>102</v>
      </c>
      <c r="E84" s="49"/>
      <c r="F84" s="42"/>
      <c r="G84" s="4"/>
      <c r="H84" s="109"/>
      <c r="I84" s="5"/>
      <c r="J84" s="125"/>
      <c r="K84" s="1"/>
      <c r="L84" s="1"/>
    </row>
    <row r="85" spans="1:12" s="28" customFormat="1" ht="17.25" customHeight="1" x14ac:dyDescent="0.25">
      <c r="A85" s="124"/>
      <c r="B85" s="46"/>
      <c r="C85" s="36" t="s">
        <v>103</v>
      </c>
      <c r="D85" s="37" t="s">
        <v>104</v>
      </c>
      <c r="E85" s="49"/>
      <c r="F85" s="43"/>
      <c r="G85" s="4"/>
      <c r="H85" s="109"/>
      <c r="I85" s="5"/>
      <c r="J85" s="125"/>
      <c r="K85" s="1"/>
      <c r="L85" s="1"/>
    </row>
    <row r="86" spans="1:12" s="28" customFormat="1" ht="15.75" customHeight="1" x14ac:dyDescent="0.25">
      <c r="A86" s="124"/>
      <c r="B86" s="46"/>
      <c r="C86" s="36" t="s">
        <v>12</v>
      </c>
      <c r="D86" s="38" t="s">
        <v>105</v>
      </c>
      <c r="E86" s="49"/>
      <c r="F86" s="43"/>
      <c r="G86" s="4"/>
      <c r="H86" s="109"/>
      <c r="I86" s="5"/>
      <c r="J86" s="125"/>
      <c r="K86" s="1"/>
      <c r="L86" s="1"/>
    </row>
    <row r="87" spans="1:12" s="28" customFormat="1" ht="15.75" thickBot="1" x14ac:dyDescent="0.3">
      <c r="A87" s="126"/>
      <c r="B87" s="47"/>
      <c r="C87" s="39" t="s">
        <v>4</v>
      </c>
      <c r="D87" s="40" t="s">
        <v>74</v>
      </c>
      <c r="E87" s="50"/>
      <c r="F87" s="44"/>
      <c r="G87" s="8"/>
      <c r="H87" s="110"/>
      <c r="I87" s="9"/>
      <c r="J87" s="127"/>
      <c r="K87" s="1"/>
      <c r="L87" s="1"/>
    </row>
    <row r="88" spans="1:12" s="28" customFormat="1" ht="15.75" customHeight="1" thickTop="1" x14ac:dyDescent="0.25">
      <c r="A88" s="129">
        <v>11</v>
      </c>
      <c r="B88" s="45" t="s">
        <v>106</v>
      </c>
      <c r="C88" s="81" t="s">
        <v>203</v>
      </c>
      <c r="D88" s="88">
        <v>16500</v>
      </c>
      <c r="E88" s="48" t="s">
        <v>209</v>
      </c>
      <c r="F88" s="89">
        <v>1</v>
      </c>
      <c r="G88" s="80"/>
      <c r="H88" s="111"/>
      <c r="I88" s="93">
        <v>0</v>
      </c>
      <c r="J88" s="130">
        <f>F88*I88</f>
        <v>0</v>
      </c>
      <c r="K88" s="1"/>
      <c r="L88" s="1"/>
    </row>
    <row r="89" spans="1:12" s="28" customFormat="1" ht="18.75" customHeight="1" x14ac:dyDescent="0.25">
      <c r="A89" s="124"/>
      <c r="B89" s="46"/>
      <c r="C89" s="36" t="s">
        <v>107</v>
      </c>
      <c r="D89" s="37" t="s">
        <v>108</v>
      </c>
      <c r="E89" s="49"/>
      <c r="F89" s="41"/>
      <c r="G89" s="6"/>
      <c r="H89" s="109"/>
      <c r="I89" s="5"/>
      <c r="J89" s="125"/>
      <c r="K89" s="1"/>
      <c r="L89" s="1"/>
    </row>
    <row r="90" spans="1:12" s="28" customFormat="1" ht="17.25" customHeight="1" x14ac:dyDescent="0.25">
      <c r="A90" s="124"/>
      <c r="B90" s="46"/>
      <c r="C90" s="36" t="s">
        <v>109</v>
      </c>
      <c r="D90" s="37" t="s">
        <v>110</v>
      </c>
      <c r="E90" s="49"/>
      <c r="F90" s="43"/>
      <c r="G90" s="4"/>
      <c r="H90" s="109"/>
      <c r="I90" s="5"/>
      <c r="J90" s="125"/>
      <c r="K90" s="1"/>
      <c r="L90" s="1"/>
    </row>
    <row r="91" spans="1:12" s="28" customFormat="1" ht="15.75" customHeight="1" x14ac:dyDescent="0.25">
      <c r="A91" s="124"/>
      <c r="B91" s="46"/>
      <c r="C91" s="36" t="s">
        <v>111</v>
      </c>
      <c r="D91" s="38" t="s">
        <v>112</v>
      </c>
      <c r="E91" s="49"/>
      <c r="F91" s="43"/>
      <c r="G91" s="4"/>
      <c r="H91" s="109"/>
      <c r="I91" s="5"/>
      <c r="J91" s="125"/>
      <c r="K91" s="1"/>
      <c r="L91" s="1"/>
    </row>
    <row r="92" spans="1:12" s="28" customFormat="1" x14ac:dyDescent="0.25">
      <c r="A92" s="124"/>
      <c r="B92" s="46"/>
      <c r="C92" s="36" t="s">
        <v>113</v>
      </c>
      <c r="D92" s="37" t="s">
        <v>122</v>
      </c>
      <c r="E92" s="49"/>
      <c r="F92" s="43"/>
      <c r="G92" s="7"/>
      <c r="H92" s="109"/>
      <c r="I92" s="5"/>
      <c r="J92" s="125"/>
      <c r="K92" s="1"/>
      <c r="L92" s="1"/>
    </row>
    <row r="93" spans="1:12" s="28" customFormat="1" x14ac:dyDescent="0.25">
      <c r="A93" s="124"/>
      <c r="B93" s="46"/>
      <c r="C93" s="36" t="s">
        <v>114</v>
      </c>
      <c r="D93" s="37" t="s">
        <v>115</v>
      </c>
      <c r="E93" s="49"/>
      <c r="F93" s="43"/>
      <c r="G93" s="7"/>
      <c r="H93" s="109"/>
      <c r="I93" s="5"/>
      <c r="J93" s="125"/>
      <c r="K93" s="1"/>
      <c r="L93" s="1"/>
    </row>
    <row r="94" spans="1:12" s="28" customFormat="1" ht="18.75" customHeight="1" x14ac:dyDescent="0.25">
      <c r="A94" s="124"/>
      <c r="B94" s="46"/>
      <c r="C94" s="36" t="s">
        <v>116</v>
      </c>
      <c r="D94" s="37" t="s">
        <v>117</v>
      </c>
      <c r="E94" s="49"/>
      <c r="F94" s="43"/>
      <c r="G94" s="6"/>
      <c r="H94" s="109"/>
      <c r="I94" s="5"/>
      <c r="J94" s="125"/>
      <c r="K94" s="1"/>
      <c r="L94" s="1"/>
    </row>
    <row r="95" spans="1:12" s="28" customFormat="1" ht="17.25" customHeight="1" x14ac:dyDescent="0.25">
      <c r="A95" s="124"/>
      <c r="B95" s="46"/>
      <c r="C95" s="36" t="s">
        <v>118</v>
      </c>
      <c r="D95" s="37" t="s">
        <v>119</v>
      </c>
      <c r="E95" s="49"/>
      <c r="F95" s="43"/>
      <c r="G95" s="4"/>
      <c r="H95" s="109"/>
      <c r="I95" s="5"/>
      <c r="J95" s="125"/>
      <c r="K95" s="1"/>
      <c r="L95" s="1"/>
    </row>
    <row r="96" spans="1:12" s="28" customFormat="1" ht="15.75" customHeight="1" x14ac:dyDescent="0.25">
      <c r="A96" s="124"/>
      <c r="B96" s="46"/>
      <c r="C96" s="36" t="s">
        <v>120</v>
      </c>
      <c r="D96" s="38" t="s">
        <v>121</v>
      </c>
      <c r="E96" s="49"/>
      <c r="F96" s="43"/>
      <c r="G96" s="4"/>
      <c r="H96" s="109"/>
      <c r="I96" s="5"/>
      <c r="J96" s="125"/>
      <c r="K96" s="1"/>
      <c r="L96" s="1"/>
    </row>
    <row r="97" spans="1:12" s="28" customFormat="1" x14ac:dyDescent="0.25">
      <c r="A97" s="124"/>
      <c r="B97" s="46"/>
      <c r="C97" s="36" t="s">
        <v>13</v>
      </c>
      <c r="D97" s="37" t="s">
        <v>123</v>
      </c>
      <c r="E97" s="49"/>
      <c r="F97" s="43"/>
      <c r="G97" s="7"/>
      <c r="H97" s="109"/>
      <c r="I97" s="5"/>
      <c r="J97" s="125"/>
      <c r="K97" s="1"/>
      <c r="L97" s="1"/>
    </row>
    <row r="98" spans="1:12" s="28" customFormat="1" x14ac:dyDescent="0.25">
      <c r="A98" s="124"/>
      <c r="B98" s="46"/>
      <c r="C98" s="36" t="s">
        <v>6</v>
      </c>
      <c r="D98" s="37" t="s">
        <v>124</v>
      </c>
      <c r="E98" s="49"/>
      <c r="F98" s="43"/>
      <c r="G98" s="7"/>
      <c r="H98" s="109"/>
      <c r="I98" s="5"/>
      <c r="J98" s="125"/>
      <c r="K98" s="1"/>
      <c r="L98" s="1"/>
    </row>
    <row r="99" spans="1:12" s="28" customFormat="1" ht="15.75" customHeight="1" x14ac:dyDescent="0.25">
      <c r="A99" s="124"/>
      <c r="B99" s="46"/>
      <c r="C99" s="36" t="s">
        <v>18</v>
      </c>
      <c r="D99" s="37" t="s">
        <v>125</v>
      </c>
      <c r="E99" s="49"/>
      <c r="F99" s="43"/>
      <c r="G99" s="7"/>
      <c r="H99" s="109"/>
      <c r="I99" s="5"/>
      <c r="J99" s="125"/>
      <c r="K99" s="1"/>
      <c r="L99" s="1"/>
    </row>
    <row r="100" spans="1:12" s="28" customFormat="1" ht="15.75" thickBot="1" x14ac:dyDescent="0.3">
      <c r="A100" s="124"/>
      <c r="B100" s="46"/>
      <c r="C100" s="36" t="s">
        <v>4</v>
      </c>
      <c r="D100" s="37" t="s">
        <v>126</v>
      </c>
      <c r="E100" s="49"/>
      <c r="F100" s="43"/>
      <c r="G100" s="7"/>
      <c r="H100" s="109"/>
      <c r="I100" s="5"/>
      <c r="J100" s="125"/>
      <c r="K100" s="1"/>
      <c r="L100" s="1"/>
    </row>
    <row r="101" spans="1:12" s="28" customFormat="1" ht="15.75" customHeight="1" thickTop="1" x14ac:dyDescent="0.25">
      <c r="A101" s="122">
        <v>12</v>
      </c>
      <c r="B101" s="45" t="s">
        <v>127</v>
      </c>
      <c r="C101" s="81" t="s">
        <v>203</v>
      </c>
      <c r="D101" s="84">
        <v>1400</v>
      </c>
      <c r="E101" s="49"/>
      <c r="F101" s="85">
        <v>1</v>
      </c>
      <c r="G101" s="80"/>
      <c r="H101" s="108"/>
      <c r="I101" s="91">
        <v>0</v>
      </c>
      <c r="J101" s="123">
        <f>F101*I101</f>
        <v>0</v>
      </c>
      <c r="K101" s="1"/>
      <c r="L101" s="1"/>
    </row>
    <row r="102" spans="1:12" s="28" customFormat="1" ht="18.75" customHeight="1" x14ac:dyDescent="0.25">
      <c r="A102" s="124"/>
      <c r="B102" s="46"/>
      <c r="C102" s="36" t="s">
        <v>128</v>
      </c>
      <c r="D102" s="37" t="s">
        <v>129</v>
      </c>
      <c r="E102" s="49"/>
      <c r="F102" s="41"/>
      <c r="G102" s="6"/>
      <c r="H102" s="109"/>
      <c r="I102" s="5"/>
      <c r="J102" s="125"/>
      <c r="K102" s="1"/>
      <c r="L102" s="1"/>
    </row>
    <row r="103" spans="1:12" s="28" customFormat="1" ht="18.75" customHeight="1" x14ac:dyDescent="0.25">
      <c r="A103" s="124"/>
      <c r="B103" s="46"/>
      <c r="C103" s="36" t="s">
        <v>131</v>
      </c>
      <c r="D103" s="37" t="s">
        <v>132</v>
      </c>
      <c r="E103" s="49"/>
      <c r="F103" s="42"/>
      <c r="G103" s="6"/>
      <c r="H103" s="109"/>
      <c r="I103" s="5"/>
      <c r="J103" s="125"/>
      <c r="K103" s="1"/>
      <c r="L103" s="1"/>
    </row>
    <row r="104" spans="1:12" s="28" customFormat="1" ht="17.25" customHeight="1" x14ac:dyDescent="0.25">
      <c r="A104" s="124"/>
      <c r="B104" s="46"/>
      <c r="C104" s="36" t="s">
        <v>130</v>
      </c>
      <c r="D104" s="37" t="s">
        <v>133</v>
      </c>
      <c r="E104" s="49"/>
      <c r="F104" s="42"/>
      <c r="G104" s="4"/>
      <c r="H104" s="109"/>
      <c r="I104" s="5"/>
      <c r="J104" s="125"/>
      <c r="K104" s="1"/>
      <c r="L104" s="1"/>
    </row>
    <row r="105" spans="1:12" s="28" customFormat="1" ht="16.5" customHeight="1" thickBot="1" x14ac:dyDescent="0.3">
      <c r="A105" s="124"/>
      <c r="B105" s="46"/>
      <c r="C105" s="36" t="s">
        <v>4</v>
      </c>
      <c r="D105" s="37" t="s">
        <v>74</v>
      </c>
      <c r="E105" s="49"/>
      <c r="F105" s="43"/>
      <c r="G105" s="4"/>
      <c r="H105" s="109"/>
      <c r="I105" s="5"/>
      <c r="J105" s="125"/>
      <c r="K105" s="1"/>
      <c r="L105" s="1"/>
    </row>
    <row r="106" spans="1:12" s="28" customFormat="1" ht="15.75" customHeight="1" thickTop="1" x14ac:dyDescent="0.25">
      <c r="A106" s="122">
        <v>13</v>
      </c>
      <c r="B106" s="45" t="s">
        <v>143</v>
      </c>
      <c r="C106" s="81" t="s">
        <v>203</v>
      </c>
      <c r="D106" s="84">
        <v>1400</v>
      </c>
      <c r="E106" s="49"/>
      <c r="F106" s="85">
        <v>2</v>
      </c>
      <c r="G106" s="80"/>
      <c r="H106" s="108"/>
      <c r="I106" s="91">
        <v>0</v>
      </c>
      <c r="J106" s="123">
        <f>F106*I106</f>
        <v>0</v>
      </c>
      <c r="K106" s="1"/>
      <c r="L106" s="1"/>
    </row>
    <row r="107" spans="1:12" s="28" customFormat="1" ht="32.25" customHeight="1" x14ac:dyDescent="0.25">
      <c r="A107" s="124"/>
      <c r="B107" s="46"/>
      <c r="C107" s="20" t="s">
        <v>17</v>
      </c>
      <c r="D107" s="12" t="s">
        <v>134</v>
      </c>
      <c r="E107" s="49"/>
      <c r="F107" s="41"/>
      <c r="G107" s="7"/>
      <c r="H107" s="109"/>
      <c r="I107" s="5"/>
      <c r="J107" s="125"/>
      <c r="K107" s="1"/>
      <c r="L107" s="1"/>
    </row>
    <row r="108" spans="1:12" s="28" customFormat="1" ht="18.75" customHeight="1" x14ac:dyDescent="0.25">
      <c r="A108" s="124"/>
      <c r="B108" s="46"/>
      <c r="C108" s="36" t="s">
        <v>135</v>
      </c>
      <c r="D108" s="37" t="s">
        <v>215</v>
      </c>
      <c r="E108" s="49"/>
      <c r="F108" s="42"/>
      <c r="G108" s="6"/>
      <c r="H108" s="109"/>
      <c r="I108" s="5"/>
      <c r="J108" s="125"/>
      <c r="K108" s="1"/>
      <c r="L108" s="1"/>
    </row>
    <row r="109" spans="1:12" s="28" customFormat="1" ht="18.75" customHeight="1" x14ac:dyDescent="0.25">
      <c r="A109" s="124"/>
      <c r="B109" s="46"/>
      <c r="C109" s="36" t="s">
        <v>136</v>
      </c>
      <c r="D109" s="37" t="s">
        <v>137</v>
      </c>
      <c r="E109" s="49"/>
      <c r="F109" s="42"/>
      <c r="G109" s="6"/>
      <c r="H109" s="109"/>
      <c r="I109" s="5"/>
      <c r="J109" s="125"/>
      <c r="K109" s="1"/>
      <c r="L109" s="1"/>
    </row>
    <row r="110" spans="1:12" s="28" customFormat="1" ht="49.5" customHeight="1" x14ac:dyDescent="0.25">
      <c r="A110" s="124"/>
      <c r="B110" s="46"/>
      <c r="C110" s="36" t="s">
        <v>138</v>
      </c>
      <c r="D110" s="37" t="s">
        <v>139</v>
      </c>
      <c r="E110" s="49"/>
      <c r="F110" s="42"/>
      <c r="G110" s="4"/>
      <c r="H110" s="109"/>
      <c r="I110" s="5"/>
      <c r="J110" s="125"/>
      <c r="K110" s="1"/>
      <c r="L110" s="1"/>
    </row>
    <row r="111" spans="1:12" s="28" customFormat="1" ht="17.25" customHeight="1" x14ac:dyDescent="0.25">
      <c r="A111" s="124"/>
      <c r="B111" s="46"/>
      <c r="C111" s="36" t="s">
        <v>27</v>
      </c>
      <c r="D111" s="37" t="s">
        <v>140</v>
      </c>
      <c r="E111" s="49"/>
      <c r="F111" s="42"/>
      <c r="G111" s="4"/>
      <c r="H111" s="109"/>
      <c r="I111" s="5"/>
      <c r="J111" s="125"/>
      <c r="K111" s="1"/>
      <c r="L111" s="1"/>
    </row>
    <row r="112" spans="1:12" s="28" customFormat="1" ht="15.75" customHeight="1" x14ac:dyDescent="0.25">
      <c r="A112" s="124"/>
      <c r="B112" s="46"/>
      <c r="C112" s="36" t="s">
        <v>141</v>
      </c>
      <c r="D112" s="38" t="s">
        <v>142</v>
      </c>
      <c r="E112" s="49"/>
      <c r="F112" s="42"/>
      <c r="G112" s="4"/>
      <c r="H112" s="109"/>
      <c r="I112" s="5"/>
      <c r="J112" s="125"/>
      <c r="K112" s="1"/>
      <c r="L112" s="1"/>
    </row>
    <row r="113" spans="1:12" s="28" customFormat="1" ht="15.75" thickBot="1" x14ac:dyDescent="0.3">
      <c r="A113" s="124"/>
      <c r="B113" s="46"/>
      <c r="C113" s="36" t="s">
        <v>4</v>
      </c>
      <c r="D113" s="37" t="s">
        <v>144</v>
      </c>
      <c r="E113" s="49"/>
      <c r="F113" s="42"/>
      <c r="G113" s="7"/>
      <c r="H113" s="109"/>
      <c r="I113" s="5"/>
      <c r="J113" s="125"/>
      <c r="K113" s="1"/>
      <c r="L113" s="1"/>
    </row>
    <row r="114" spans="1:12" s="28" customFormat="1" ht="15.75" customHeight="1" thickTop="1" x14ac:dyDescent="0.25">
      <c r="A114" s="122">
        <v>14</v>
      </c>
      <c r="B114" s="45" t="s">
        <v>145</v>
      </c>
      <c r="C114" s="81" t="s">
        <v>203</v>
      </c>
      <c r="D114" s="84">
        <v>6800</v>
      </c>
      <c r="E114" s="49"/>
      <c r="F114" s="85">
        <v>1</v>
      </c>
      <c r="G114" s="80"/>
      <c r="H114" s="108"/>
      <c r="I114" s="91">
        <v>0</v>
      </c>
      <c r="J114" s="123">
        <f>F114*I114</f>
        <v>0</v>
      </c>
      <c r="K114" s="1"/>
      <c r="L114" s="1"/>
    </row>
    <row r="115" spans="1:12" s="28" customFormat="1" ht="18.75" customHeight="1" x14ac:dyDescent="0.25">
      <c r="A115" s="124"/>
      <c r="B115" s="46"/>
      <c r="C115" s="36" t="s">
        <v>146</v>
      </c>
      <c r="D115" s="37" t="s">
        <v>147</v>
      </c>
      <c r="E115" s="49"/>
      <c r="F115" s="41"/>
      <c r="G115" s="6"/>
      <c r="H115" s="109"/>
      <c r="I115" s="5"/>
      <c r="J115" s="125"/>
      <c r="K115" s="1"/>
      <c r="L115" s="1"/>
    </row>
    <row r="116" spans="1:12" s="28" customFormat="1" ht="17.25" customHeight="1" x14ac:dyDescent="0.25">
      <c r="A116" s="124"/>
      <c r="B116" s="46"/>
      <c r="C116" s="36" t="s">
        <v>148</v>
      </c>
      <c r="D116" s="37" t="s">
        <v>149</v>
      </c>
      <c r="E116" s="49"/>
      <c r="F116" s="42"/>
      <c r="G116" s="4"/>
      <c r="H116" s="109"/>
      <c r="I116" s="5"/>
      <c r="J116" s="125"/>
      <c r="K116" s="1"/>
      <c r="L116" s="1"/>
    </row>
    <row r="117" spans="1:12" s="28" customFormat="1" ht="17.25" customHeight="1" x14ac:dyDescent="0.25">
      <c r="A117" s="124"/>
      <c r="B117" s="46"/>
      <c r="C117" s="36" t="s">
        <v>150</v>
      </c>
      <c r="D117" s="37" t="s">
        <v>32</v>
      </c>
      <c r="E117" s="49"/>
      <c r="F117" s="43"/>
      <c r="G117" s="4"/>
      <c r="H117" s="109"/>
      <c r="I117" s="5"/>
      <c r="J117" s="125"/>
      <c r="K117" s="1"/>
      <c r="L117" s="1"/>
    </row>
    <row r="118" spans="1:12" s="28" customFormat="1" ht="15.75" customHeight="1" x14ac:dyDescent="0.25">
      <c r="A118" s="124"/>
      <c r="B118" s="46"/>
      <c r="C118" s="36" t="s">
        <v>151</v>
      </c>
      <c r="D118" s="38" t="s">
        <v>152</v>
      </c>
      <c r="E118" s="49"/>
      <c r="F118" s="43"/>
      <c r="G118" s="4"/>
      <c r="H118" s="109"/>
      <c r="I118" s="5"/>
      <c r="J118" s="125"/>
      <c r="K118" s="1"/>
      <c r="L118" s="1"/>
    </row>
    <row r="119" spans="1:12" s="28" customFormat="1" ht="18.75" customHeight="1" x14ac:dyDescent="0.25">
      <c r="A119" s="124"/>
      <c r="B119" s="46"/>
      <c r="C119" s="36" t="s">
        <v>18</v>
      </c>
      <c r="D119" s="37" t="s">
        <v>157</v>
      </c>
      <c r="E119" s="49"/>
      <c r="F119" s="43"/>
      <c r="G119" s="6"/>
      <c r="H119" s="109"/>
      <c r="I119" s="5"/>
      <c r="J119" s="125"/>
      <c r="K119" s="1"/>
      <c r="L119" s="1"/>
    </row>
    <row r="120" spans="1:12" s="28" customFormat="1" ht="18.75" customHeight="1" x14ac:dyDescent="0.25">
      <c r="A120" s="124"/>
      <c r="B120" s="46"/>
      <c r="C120" s="36" t="s">
        <v>15</v>
      </c>
      <c r="D120" s="37" t="s">
        <v>153</v>
      </c>
      <c r="E120" s="49"/>
      <c r="F120" s="43"/>
      <c r="G120" s="6"/>
      <c r="H120" s="109"/>
      <c r="I120" s="5"/>
      <c r="J120" s="125"/>
      <c r="K120" s="1"/>
      <c r="L120" s="1"/>
    </row>
    <row r="121" spans="1:12" s="28" customFormat="1" ht="17.25" customHeight="1" x14ac:dyDescent="0.25">
      <c r="A121" s="124"/>
      <c r="B121" s="46"/>
      <c r="C121" s="36" t="s">
        <v>27</v>
      </c>
      <c r="D121" s="37" t="s">
        <v>154</v>
      </c>
      <c r="E121" s="49"/>
      <c r="F121" s="43"/>
      <c r="G121" s="4"/>
      <c r="H121" s="109"/>
      <c r="I121" s="5"/>
      <c r="J121" s="125"/>
      <c r="K121" s="1"/>
      <c r="L121" s="1"/>
    </row>
    <row r="122" spans="1:12" s="28" customFormat="1" ht="17.25" customHeight="1" x14ac:dyDescent="0.25">
      <c r="A122" s="124"/>
      <c r="B122" s="46"/>
      <c r="C122" s="36" t="s">
        <v>155</v>
      </c>
      <c r="D122" s="37" t="s">
        <v>156</v>
      </c>
      <c r="E122" s="49"/>
      <c r="F122" s="43"/>
      <c r="G122" s="4"/>
      <c r="H122" s="109"/>
      <c r="I122" s="5"/>
      <c r="J122" s="125"/>
      <c r="K122" s="1"/>
      <c r="L122" s="1"/>
    </row>
    <row r="123" spans="1:12" s="28" customFormat="1" ht="15.75" customHeight="1" x14ac:dyDescent="0.25">
      <c r="A123" s="124"/>
      <c r="B123" s="46"/>
      <c r="C123" s="36" t="s">
        <v>158</v>
      </c>
      <c r="D123" s="38" t="s">
        <v>159</v>
      </c>
      <c r="E123" s="49"/>
      <c r="F123" s="43"/>
      <c r="G123" s="4"/>
      <c r="H123" s="109"/>
      <c r="I123" s="5"/>
      <c r="J123" s="125"/>
      <c r="K123" s="1"/>
      <c r="L123" s="1"/>
    </row>
    <row r="124" spans="1:12" s="28" customFormat="1" x14ac:dyDescent="0.25">
      <c r="A124" s="124"/>
      <c r="B124" s="46"/>
      <c r="C124" s="36" t="s">
        <v>6</v>
      </c>
      <c r="D124" s="37" t="s">
        <v>160</v>
      </c>
      <c r="E124" s="49"/>
      <c r="F124" s="43"/>
      <c r="G124" s="7"/>
      <c r="H124" s="109"/>
      <c r="I124" s="5"/>
      <c r="J124" s="125"/>
      <c r="K124" s="1"/>
      <c r="L124" s="1"/>
    </row>
    <row r="125" spans="1:12" s="28" customFormat="1" ht="17.25" customHeight="1" x14ac:dyDescent="0.25">
      <c r="A125" s="124"/>
      <c r="B125" s="46"/>
      <c r="C125" s="36" t="s">
        <v>161</v>
      </c>
      <c r="D125" s="37" t="s">
        <v>162</v>
      </c>
      <c r="E125" s="49"/>
      <c r="F125" s="43"/>
      <c r="G125" s="4"/>
      <c r="H125" s="109"/>
      <c r="I125" s="5"/>
      <c r="J125" s="125"/>
      <c r="K125" s="1"/>
      <c r="L125" s="1"/>
    </row>
    <row r="126" spans="1:12" s="28" customFormat="1" ht="15.75" customHeight="1" thickBot="1" x14ac:dyDescent="0.3">
      <c r="A126" s="124"/>
      <c r="B126" s="46"/>
      <c r="C126" s="36" t="s">
        <v>4</v>
      </c>
      <c r="D126" s="38" t="s">
        <v>74</v>
      </c>
      <c r="E126" s="49"/>
      <c r="F126" s="43"/>
      <c r="G126" s="4"/>
      <c r="H126" s="109"/>
      <c r="I126" s="5"/>
      <c r="J126" s="125"/>
      <c r="K126" s="1"/>
      <c r="L126" s="1"/>
    </row>
    <row r="127" spans="1:12" s="28" customFormat="1" ht="15.75" customHeight="1" thickTop="1" x14ac:dyDescent="0.25">
      <c r="A127" s="122">
        <v>15</v>
      </c>
      <c r="B127" s="45" t="s">
        <v>163</v>
      </c>
      <c r="C127" s="81" t="s">
        <v>203</v>
      </c>
      <c r="D127" s="84">
        <v>2450</v>
      </c>
      <c r="E127" s="49"/>
      <c r="F127" s="85">
        <v>1</v>
      </c>
      <c r="G127" s="80"/>
      <c r="H127" s="108"/>
      <c r="I127" s="91">
        <v>0</v>
      </c>
      <c r="J127" s="123">
        <f>F127*I127</f>
        <v>0</v>
      </c>
      <c r="K127" s="1"/>
      <c r="L127" s="1"/>
    </row>
    <row r="128" spans="1:12" s="28" customFormat="1" ht="17.25" customHeight="1" x14ac:dyDescent="0.25">
      <c r="A128" s="124"/>
      <c r="B128" s="46"/>
      <c r="C128" s="36" t="s">
        <v>15</v>
      </c>
      <c r="D128" s="37" t="s">
        <v>164</v>
      </c>
      <c r="E128" s="49"/>
      <c r="F128" s="41"/>
      <c r="G128" s="6"/>
      <c r="H128" s="109"/>
      <c r="I128" s="5"/>
      <c r="J128" s="125"/>
      <c r="K128" s="1"/>
      <c r="L128" s="1"/>
    </row>
    <row r="129" spans="1:12" s="28" customFormat="1" ht="18.75" customHeight="1" x14ac:dyDescent="0.25">
      <c r="A129" s="124"/>
      <c r="B129" s="46"/>
      <c r="C129" s="36" t="s">
        <v>27</v>
      </c>
      <c r="D129" s="37" t="s">
        <v>165</v>
      </c>
      <c r="E129" s="49"/>
      <c r="F129" s="42"/>
      <c r="G129" s="6"/>
      <c r="H129" s="109"/>
      <c r="I129" s="5"/>
      <c r="J129" s="125"/>
      <c r="K129" s="1"/>
      <c r="L129" s="1"/>
    </row>
    <row r="130" spans="1:12" s="28" customFormat="1" ht="17.25" customHeight="1" x14ac:dyDescent="0.25">
      <c r="A130" s="124"/>
      <c r="B130" s="46"/>
      <c r="C130" s="36" t="s">
        <v>167</v>
      </c>
      <c r="D130" s="37" t="s">
        <v>166</v>
      </c>
      <c r="E130" s="49"/>
      <c r="F130" s="42"/>
      <c r="G130" s="4"/>
      <c r="H130" s="109"/>
      <c r="I130" s="5"/>
      <c r="J130" s="125"/>
      <c r="K130" s="1"/>
      <c r="L130" s="1"/>
    </row>
    <row r="131" spans="1:12" s="28" customFormat="1" ht="17.25" customHeight="1" x14ac:dyDescent="0.25">
      <c r="A131" s="124"/>
      <c r="B131" s="46"/>
      <c r="C131" s="36" t="s">
        <v>168</v>
      </c>
      <c r="D131" s="37" t="s">
        <v>32</v>
      </c>
      <c r="E131" s="49"/>
      <c r="F131" s="43"/>
      <c r="G131" s="4"/>
      <c r="H131" s="109"/>
      <c r="I131" s="5"/>
      <c r="J131" s="125"/>
      <c r="K131" s="1"/>
      <c r="L131" s="1"/>
    </row>
    <row r="132" spans="1:12" s="28" customFormat="1" ht="15.75" customHeight="1" x14ac:dyDescent="0.25">
      <c r="A132" s="124"/>
      <c r="B132" s="46"/>
      <c r="C132" s="36" t="s">
        <v>161</v>
      </c>
      <c r="D132" s="38" t="s">
        <v>169</v>
      </c>
      <c r="E132" s="49"/>
      <c r="F132" s="43"/>
      <c r="G132" s="4"/>
      <c r="H132" s="109"/>
      <c r="I132" s="5"/>
      <c r="J132" s="125"/>
      <c r="K132" s="1"/>
      <c r="L132" s="1"/>
    </row>
    <row r="133" spans="1:12" s="28" customFormat="1" ht="15.75" thickBot="1" x14ac:dyDescent="0.3">
      <c r="A133" s="124"/>
      <c r="B133" s="46"/>
      <c r="C133" s="36" t="s">
        <v>4</v>
      </c>
      <c r="D133" s="37" t="s">
        <v>74</v>
      </c>
      <c r="E133" s="49"/>
      <c r="F133" s="43"/>
      <c r="G133" s="7"/>
      <c r="H133" s="109"/>
      <c r="I133" s="5"/>
      <c r="J133" s="125"/>
      <c r="K133" s="1"/>
      <c r="L133" s="1"/>
    </row>
    <row r="134" spans="1:12" s="28" customFormat="1" ht="15.75" customHeight="1" thickTop="1" x14ac:dyDescent="0.25">
      <c r="A134" s="122">
        <v>16</v>
      </c>
      <c r="B134" s="45" t="s">
        <v>170</v>
      </c>
      <c r="C134" s="81" t="s">
        <v>203</v>
      </c>
      <c r="D134" s="84">
        <v>1170</v>
      </c>
      <c r="E134" s="49"/>
      <c r="F134" s="85">
        <v>1</v>
      </c>
      <c r="G134" s="80"/>
      <c r="H134" s="108"/>
      <c r="I134" s="91">
        <v>0</v>
      </c>
      <c r="J134" s="123">
        <f>F134*I134</f>
        <v>0</v>
      </c>
      <c r="K134" s="1"/>
      <c r="L134" s="1"/>
    </row>
    <row r="135" spans="1:12" s="28" customFormat="1" ht="17.25" customHeight="1" x14ac:dyDescent="0.25">
      <c r="A135" s="124"/>
      <c r="B135" s="46"/>
      <c r="C135" s="36" t="s">
        <v>171</v>
      </c>
      <c r="D135" s="37" t="s">
        <v>172</v>
      </c>
      <c r="E135" s="49"/>
      <c r="F135" s="41"/>
      <c r="G135" s="6"/>
      <c r="H135" s="109"/>
      <c r="I135" s="5"/>
      <c r="J135" s="125"/>
      <c r="K135" s="1"/>
      <c r="L135" s="1"/>
    </row>
    <row r="136" spans="1:12" s="28" customFormat="1" ht="18.75" customHeight="1" x14ac:dyDescent="0.25">
      <c r="A136" s="124"/>
      <c r="B136" s="46"/>
      <c r="C136" s="36" t="s">
        <v>173</v>
      </c>
      <c r="D136" s="37" t="s">
        <v>174</v>
      </c>
      <c r="E136" s="49"/>
      <c r="F136" s="42"/>
      <c r="G136" s="6"/>
      <c r="H136" s="109"/>
      <c r="I136" s="5"/>
      <c r="J136" s="125"/>
      <c r="K136" s="1"/>
      <c r="L136" s="1"/>
    </row>
    <row r="137" spans="1:12" s="28" customFormat="1" ht="17.25" customHeight="1" x14ac:dyDescent="0.25">
      <c r="A137" s="124"/>
      <c r="B137" s="46"/>
      <c r="C137" s="36" t="s">
        <v>136</v>
      </c>
      <c r="D137" s="37" t="s">
        <v>175</v>
      </c>
      <c r="E137" s="49"/>
      <c r="F137" s="42"/>
      <c r="G137" s="4"/>
      <c r="H137" s="109"/>
      <c r="I137" s="5"/>
      <c r="J137" s="125"/>
      <c r="K137" s="1"/>
      <c r="L137" s="1"/>
    </row>
    <row r="138" spans="1:12" s="28" customFormat="1" ht="17.25" customHeight="1" thickBot="1" x14ac:dyDescent="0.3">
      <c r="A138" s="124"/>
      <c r="B138" s="46"/>
      <c r="C138" s="36" t="s">
        <v>4</v>
      </c>
      <c r="D138" s="37" t="s">
        <v>74</v>
      </c>
      <c r="E138" s="49"/>
      <c r="F138" s="43"/>
      <c r="G138" s="4"/>
      <c r="H138" s="109"/>
      <c r="I138" s="5"/>
      <c r="J138" s="125"/>
      <c r="K138" s="1"/>
      <c r="L138" s="1"/>
    </row>
    <row r="139" spans="1:12" s="28" customFormat="1" ht="15.75" customHeight="1" thickTop="1" x14ac:dyDescent="0.25">
      <c r="A139" s="122">
        <v>17</v>
      </c>
      <c r="B139" s="45" t="s">
        <v>176</v>
      </c>
      <c r="C139" s="81" t="s">
        <v>203</v>
      </c>
      <c r="D139" s="84">
        <v>1320</v>
      </c>
      <c r="E139" s="49"/>
      <c r="F139" s="85">
        <v>1</v>
      </c>
      <c r="G139" s="80"/>
      <c r="H139" s="108"/>
      <c r="I139" s="91">
        <v>0</v>
      </c>
      <c r="J139" s="123">
        <f>F139*I139</f>
        <v>0</v>
      </c>
      <c r="K139" s="1"/>
      <c r="L139" s="1"/>
    </row>
    <row r="140" spans="1:12" s="28" customFormat="1" ht="17.25" customHeight="1" x14ac:dyDescent="0.25">
      <c r="A140" s="124"/>
      <c r="B140" s="46"/>
      <c r="C140" s="36" t="s">
        <v>173</v>
      </c>
      <c r="D140" s="37" t="s">
        <v>177</v>
      </c>
      <c r="E140" s="49"/>
      <c r="F140" s="41"/>
      <c r="G140" s="6"/>
      <c r="H140" s="109"/>
      <c r="I140" s="5"/>
      <c r="J140" s="125"/>
      <c r="K140" s="1"/>
      <c r="L140" s="1"/>
    </row>
    <row r="141" spans="1:12" s="28" customFormat="1" ht="18.75" customHeight="1" x14ac:dyDescent="0.25">
      <c r="A141" s="124"/>
      <c r="B141" s="46"/>
      <c r="C141" s="36" t="s">
        <v>136</v>
      </c>
      <c r="D141" s="37" t="s">
        <v>175</v>
      </c>
      <c r="E141" s="49"/>
      <c r="F141" s="42"/>
      <c r="G141" s="6"/>
      <c r="H141" s="109"/>
      <c r="I141" s="5"/>
      <c r="J141" s="125"/>
      <c r="K141" s="1"/>
      <c r="L141" s="1"/>
    </row>
    <row r="142" spans="1:12" s="28" customFormat="1" ht="17.25" customHeight="1" thickBot="1" x14ac:dyDescent="0.3">
      <c r="A142" s="124"/>
      <c r="B142" s="46"/>
      <c r="C142" s="36" t="s">
        <v>4</v>
      </c>
      <c r="D142" s="37" t="s">
        <v>74</v>
      </c>
      <c r="E142" s="49"/>
      <c r="F142" s="42"/>
      <c r="G142" s="4"/>
      <c r="H142" s="109"/>
      <c r="I142" s="5"/>
      <c r="J142" s="125"/>
      <c r="K142" s="1"/>
      <c r="L142" s="1"/>
    </row>
    <row r="143" spans="1:12" s="28" customFormat="1" ht="15.75" customHeight="1" thickTop="1" x14ac:dyDescent="0.25">
      <c r="A143" s="122">
        <v>18</v>
      </c>
      <c r="B143" s="45" t="s">
        <v>178</v>
      </c>
      <c r="C143" s="81" t="s">
        <v>203</v>
      </c>
      <c r="D143" s="84">
        <v>180</v>
      </c>
      <c r="E143" s="49"/>
      <c r="F143" s="85">
        <v>8</v>
      </c>
      <c r="G143" s="80"/>
      <c r="H143" s="108"/>
      <c r="I143" s="91">
        <v>0</v>
      </c>
      <c r="J143" s="123">
        <f>F143*I143</f>
        <v>0</v>
      </c>
      <c r="K143" s="1"/>
      <c r="L143" s="1"/>
    </row>
    <row r="144" spans="1:12" s="28" customFormat="1" ht="17.25" customHeight="1" x14ac:dyDescent="0.25">
      <c r="A144" s="124"/>
      <c r="B144" s="46"/>
      <c r="C144" s="36" t="s">
        <v>130</v>
      </c>
      <c r="D144" s="37" t="s">
        <v>179</v>
      </c>
      <c r="E144" s="49"/>
      <c r="F144" s="41"/>
      <c r="G144" s="6"/>
      <c r="H144" s="109"/>
      <c r="I144" s="5"/>
      <c r="J144" s="125"/>
      <c r="K144" s="1"/>
      <c r="L144" s="1"/>
    </row>
    <row r="145" spans="1:12" s="28" customFormat="1" ht="18.75" customHeight="1" x14ac:dyDescent="0.25">
      <c r="A145" s="124"/>
      <c r="B145" s="46"/>
      <c r="C145" s="36" t="s">
        <v>180</v>
      </c>
      <c r="D145" s="37" t="s">
        <v>181</v>
      </c>
      <c r="E145" s="49"/>
      <c r="F145" s="42"/>
      <c r="G145" s="6"/>
      <c r="H145" s="109"/>
      <c r="I145" s="5"/>
      <c r="J145" s="125"/>
      <c r="K145" s="1"/>
      <c r="L145" s="1"/>
    </row>
    <row r="146" spans="1:12" s="28" customFormat="1" ht="17.25" customHeight="1" thickBot="1" x14ac:dyDescent="0.3">
      <c r="A146" s="124"/>
      <c r="B146" s="46"/>
      <c r="C146" s="36" t="s">
        <v>4</v>
      </c>
      <c r="D146" s="37" t="s">
        <v>74</v>
      </c>
      <c r="E146" s="49"/>
      <c r="F146" s="42"/>
      <c r="G146" s="4"/>
      <c r="H146" s="109"/>
      <c r="I146" s="5"/>
      <c r="J146" s="125"/>
      <c r="K146" s="1"/>
      <c r="L146" s="1"/>
    </row>
    <row r="147" spans="1:12" s="28" customFormat="1" ht="15.75" customHeight="1" thickTop="1" x14ac:dyDescent="0.25">
      <c r="A147" s="122">
        <v>19</v>
      </c>
      <c r="B147" s="45" t="s">
        <v>178</v>
      </c>
      <c r="C147" s="81" t="s">
        <v>203</v>
      </c>
      <c r="D147" s="84">
        <v>280</v>
      </c>
      <c r="E147" s="49"/>
      <c r="F147" s="85">
        <v>8</v>
      </c>
      <c r="G147" s="80"/>
      <c r="H147" s="108"/>
      <c r="I147" s="91">
        <v>0</v>
      </c>
      <c r="J147" s="123">
        <f>F147*I147</f>
        <v>0</v>
      </c>
      <c r="K147" s="1"/>
      <c r="L147" s="1"/>
    </row>
    <row r="148" spans="1:12" s="28" customFormat="1" ht="17.25" customHeight="1" x14ac:dyDescent="0.25">
      <c r="A148" s="124"/>
      <c r="B148" s="46"/>
      <c r="C148" s="36" t="s">
        <v>130</v>
      </c>
      <c r="D148" s="37" t="s">
        <v>182</v>
      </c>
      <c r="E148" s="49"/>
      <c r="F148" s="41"/>
      <c r="G148" s="6"/>
      <c r="H148" s="109"/>
      <c r="I148" s="5"/>
      <c r="J148" s="125"/>
      <c r="K148" s="1"/>
      <c r="L148" s="1"/>
    </row>
    <row r="149" spans="1:12" s="28" customFormat="1" ht="18.75" customHeight="1" x14ac:dyDescent="0.25">
      <c r="A149" s="124"/>
      <c r="B149" s="46"/>
      <c r="C149" s="36" t="s">
        <v>8</v>
      </c>
      <c r="D149" s="37" t="s">
        <v>183</v>
      </c>
      <c r="E149" s="49"/>
      <c r="F149" s="42"/>
      <c r="G149" s="6"/>
      <c r="H149" s="109"/>
      <c r="I149" s="5"/>
      <c r="J149" s="125"/>
      <c r="K149" s="1"/>
      <c r="L149" s="1"/>
    </row>
    <row r="150" spans="1:12" s="28" customFormat="1" ht="17.25" customHeight="1" x14ac:dyDescent="0.25">
      <c r="A150" s="124"/>
      <c r="B150" s="46"/>
      <c r="C150" s="36" t="s">
        <v>180</v>
      </c>
      <c r="D150" s="37" t="s">
        <v>184</v>
      </c>
      <c r="E150" s="49"/>
      <c r="F150" s="42"/>
      <c r="G150" s="4"/>
      <c r="H150" s="109"/>
      <c r="I150" s="5"/>
      <c r="J150" s="125"/>
      <c r="K150" s="1"/>
      <c r="L150" s="1"/>
    </row>
    <row r="151" spans="1:12" s="28" customFormat="1" ht="17.25" customHeight="1" x14ac:dyDescent="0.25">
      <c r="A151" s="124"/>
      <c r="B151" s="46"/>
      <c r="C151" s="36" t="s">
        <v>185</v>
      </c>
      <c r="D151" s="37" t="s">
        <v>186</v>
      </c>
      <c r="E151" s="49"/>
      <c r="F151" s="43"/>
      <c r="G151" s="4"/>
      <c r="H151" s="109"/>
      <c r="I151" s="5"/>
      <c r="J151" s="125"/>
      <c r="K151" s="1"/>
      <c r="L151" s="1"/>
    </row>
    <row r="152" spans="1:12" s="28" customFormat="1" ht="15.75" customHeight="1" x14ac:dyDescent="0.25">
      <c r="A152" s="124"/>
      <c r="B152" s="46"/>
      <c r="C152" s="36" t="s">
        <v>187</v>
      </c>
      <c r="D152" s="38" t="s">
        <v>188</v>
      </c>
      <c r="E152" s="49"/>
      <c r="F152" s="43"/>
      <c r="G152" s="4"/>
      <c r="H152" s="109"/>
      <c r="I152" s="5"/>
      <c r="J152" s="125"/>
      <c r="K152" s="1"/>
      <c r="L152" s="1"/>
    </row>
    <row r="153" spans="1:12" s="28" customFormat="1" x14ac:dyDescent="0.25">
      <c r="A153" s="124"/>
      <c r="B153" s="46"/>
      <c r="C153" s="36" t="s">
        <v>38</v>
      </c>
      <c r="D153" s="37" t="s">
        <v>189</v>
      </c>
      <c r="E153" s="49"/>
      <c r="F153" s="43"/>
      <c r="G153" s="7"/>
      <c r="H153" s="109"/>
      <c r="I153" s="5"/>
      <c r="J153" s="125"/>
      <c r="K153" s="1"/>
      <c r="L153" s="1"/>
    </row>
    <row r="154" spans="1:12" s="28" customFormat="1" ht="15.75" customHeight="1" x14ac:dyDescent="0.25">
      <c r="A154" s="124"/>
      <c r="B154" s="46"/>
      <c r="C154" s="36" t="s">
        <v>7</v>
      </c>
      <c r="D154" s="38" t="s">
        <v>190</v>
      </c>
      <c r="E154" s="49"/>
      <c r="F154" s="43"/>
      <c r="G154" s="4"/>
      <c r="H154" s="109"/>
      <c r="I154" s="5"/>
      <c r="J154" s="125"/>
      <c r="K154" s="1"/>
      <c r="L154" s="1"/>
    </row>
    <row r="155" spans="1:12" s="28" customFormat="1" ht="15.75" thickBot="1" x14ac:dyDescent="0.3">
      <c r="A155" s="124"/>
      <c r="B155" s="46"/>
      <c r="C155" s="36" t="s">
        <v>4</v>
      </c>
      <c r="D155" s="37" t="s">
        <v>74</v>
      </c>
      <c r="E155" s="49"/>
      <c r="F155" s="43"/>
      <c r="G155" s="7"/>
      <c r="H155" s="109"/>
      <c r="I155" s="5"/>
      <c r="J155" s="125"/>
      <c r="K155" s="1"/>
      <c r="L155" s="1"/>
    </row>
    <row r="156" spans="1:12" s="28" customFormat="1" ht="15.75" customHeight="1" thickTop="1" x14ac:dyDescent="0.25">
      <c r="A156" s="122">
        <v>20</v>
      </c>
      <c r="B156" s="45" t="s">
        <v>192</v>
      </c>
      <c r="C156" s="81" t="s">
        <v>203</v>
      </c>
      <c r="D156" s="84">
        <v>1980</v>
      </c>
      <c r="E156" s="49"/>
      <c r="F156" s="85">
        <v>3</v>
      </c>
      <c r="G156" s="80"/>
      <c r="H156" s="108"/>
      <c r="I156" s="91">
        <v>0</v>
      </c>
      <c r="J156" s="123">
        <f>F156*I156</f>
        <v>0</v>
      </c>
      <c r="K156" s="1"/>
      <c r="L156" s="1"/>
    </row>
    <row r="157" spans="1:12" s="28" customFormat="1" ht="17.25" customHeight="1" x14ac:dyDescent="0.25">
      <c r="A157" s="124"/>
      <c r="B157" s="46"/>
      <c r="C157" s="36" t="s">
        <v>109</v>
      </c>
      <c r="D157" s="37" t="s">
        <v>30</v>
      </c>
      <c r="E157" s="49"/>
      <c r="F157" s="41"/>
      <c r="G157" s="6"/>
      <c r="H157" s="109"/>
      <c r="I157" s="5"/>
      <c r="J157" s="125"/>
      <c r="K157" s="1"/>
      <c r="L157" s="1"/>
    </row>
    <row r="158" spans="1:12" s="28" customFormat="1" ht="18.75" customHeight="1" x14ac:dyDescent="0.25">
      <c r="A158" s="124"/>
      <c r="B158" s="46"/>
      <c r="C158" s="36" t="s">
        <v>15</v>
      </c>
      <c r="D158" s="37" t="s">
        <v>16</v>
      </c>
      <c r="E158" s="49"/>
      <c r="F158" s="42"/>
      <c r="G158" s="6"/>
      <c r="H158" s="109"/>
      <c r="I158" s="5"/>
      <c r="J158" s="125"/>
      <c r="K158" s="1"/>
      <c r="L158" s="1"/>
    </row>
    <row r="159" spans="1:12" s="28" customFormat="1" ht="17.25" customHeight="1" x14ac:dyDescent="0.25">
      <c r="A159" s="124"/>
      <c r="B159" s="46"/>
      <c r="C159" s="36" t="s">
        <v>130</v>
      </c>
      <c r="D159" s="37" t="s">
        <v>191</v>
      </c>
      <c r="E159" s="49"/>
      <c r="F159" s="42"/>
      <c r="G159" s="4"/>
      <c r="H159" s="109"/>
      <c r="I159" s="5"/>
      <c r="J159" s="125"/>
      <c r="K159" s="1"/>
      <c r="L159" s="1"/>
    </row>
    <row r="160" spans="1:12" s="28" customFormat="1" ht="17.25" customHeight="1" x14ac:dyDescent="0.25">
      <c r="A160" s="124"/>
      <c r="B160" s="46"/>
      <c r="C160" s="36" t="s">
        <v>33</v>
      </c>
      <c r="D160" s="37" t="s">
        <v>32</v>
      </c>
      <c r="E160" s="49"/>
      <c r="F160" s="43"/>
      <c r="G160" s="4"/>
      <c r="H160" s="109"/>
      <c r="I160" s="5"/>
      <c r="J160" s="125"/>
      <c r="K160" s="1"/>
      <c r="L160" s="1"/>
    </row>
    <row r="161" spans="1:12" s="28" customFormat="1" ht="15.75" customHeight="1" x14ac:dyDescent="0.25">
      <c r="A161" s="124"/>
      <c r="B161" s="46"/>
      <c r="C161" s="36" t="s">
        <v>193</v>
      </c>
      <c r="D161" s="38" t="s">
        <v>65</v>
      </c>
      <c r="E161" s="49"/>
      <c r="F161" s="43"/>
      <c r="G161" s="4"/>
      <c r="H161" s="109"/>
      <c r="I161" s="5"/>
      <c r="J161" s="125"/>
      <c r="K161" s="1"/>
      <c r="L161" s="1"/>
    </row>
    <row r="162" spans="1:12" s="28" customFormat="1" x14ac:dyDescent="0.25">
      <c r="A162" s="124"/>
      <c r="B162" s="46"/>
      <c r="C162" s="36" t="s">
        <v>34</v>
      </c>
      <c r="D162" s="37" t="s">
        <v>48</v>
      </c>
      <c r="E162" s="49"/>
      <c r="F162" s="43"/>
      <c r="G162" s="7"/>
      <c r="H162" s="109"/>
      <c r="I162" s="5"/>
      <c r="J162" s="125"/>
      <c r="K162" s="1"/>
      <c r="L162" s="1"/>
    </row>
    <row r="163" spans="1:12" s="28" customFormat="1" ht="15.75" customHeight="1" x14ac:dyDescent="0.25">
      <c r="A163" s="124"/>
      <c r="B163" s="46"/>
      <c r="C163" s="36" t="s">
        <v>6</v>
      </c>
      <c r="D163" s="38" t="s">
        <v>194</v>
      </c>
      <c r="E163" s="49"/>
      <c r="F163" s="43"/>
      <c r="G163" s="4"/>
      <c r="H163" s="109"/>
      <c r="I163" s="5"/>
      <c r="J163" s="125"/>
      <c r="K163" s="1"/>
      <c r="L163" s="1"/>
    </row>
    <row r="164" spans="1:12" s="28" customFormat="1" ht="15.75" thickBot="1" x14ac:dyDescent="0.3">
      <c r="A164" s="124"/>
      <c r="B164" s="46"/>
      <c r="C164" s="36" t="s">
        <v>4</v>
      </c>
      <c r="D164" s="37" t="s">
        <v>74</v>
      </c>
      <c r="E164" s="49"/>
      <c r="F164" s="43"/>
      <c r="G164" s="7"/>
      <c r="H164" s="109"/>
      <c r="I164" s="5"/>
      <c r="J164" s="125"/>
      <c r="K164" s="1"/>
      <c r="L164" s="1"/>
    </row>
    <row r="165" spans="1:12" s="28" customFormat="1" ht="15.75" customHeight="1" thickTop="1" x14ac:dyDescent="0.25">
      <c r="A165" s="122">
        <v>21</v>
      </c>
      <c r="B165" s="45" t="s">
        <v>192</v>
      </c>
      <c r="C165" s="81" t="s">
        <v>203</v>
      </c>
      <c r="D165" s="84">
        <v>2850</v>
      </c>
      <c r="E165" s="49"/>
      <c r="F165" s="85">
        <v>3</v>
      </c>
      <c r="G165" s="80"/>
      <c r="H165" s="108"/>
      <c r="I165" s="91">
        <v>0</v>
      </c>
      <c r="J165" s="123">
        <f>F165*I165</f>
        <v>0</v>
      </c>
      <c r="K165" s="1"/>
      <c r="L165" s="1"/>
    </row>
    <row r="166" spans="1:12" s="28" customFormat="1" ht="17.25" customHeight="1" x14ac:dyDescent="0.25">
      <c r="A166" s="124"/>
      <c r="B166" s="46"/>
      <c r="C166" s="36" t="s">
        <v>109</v>
      </c>
      <c r="D166" s="37" t="s">
        <v>30</v>
      </c>
      <c r="E166" s="49"/>
      <c r="F166" s="41"/>
      <c r="G166" s="6"/>
      <c r="H166" s="109"/>
      <c r="I166" s="5"/>
      <c r="J166" s="125"/>
      <c r="K166" s="1"/>
      <c r="L166" s="1"/>
    </row>
    <row r="167" spans="1:12" s="28" customFormat="1" ht="17.25" customHeight="1" x14ac:dyDescent="0.25">
      <c r="A167" s="124"/>
      <c r="B167" s="46"/>
      <c r="C167" s="36" t="s">
        <v>15</v>
      </c>
      <c r="D167" s="37" t="s">
        <v>16</v>
      </c>
      <c r="E167" s="49"/>
      <c r="F167" s="42"/>
      <c r="G167" s="6"/>
      <c r="H167" s="109"/>
      <c r="I167" s="5"/>
      <c r="J167" s="125"/>
      <c r="K167" s="1"/>
      <c r="L167" s="1"/>
    </row>
    <row r="168" spans="1:12" s="28" customFormat="1" ht="18.75" customHeight="1" x14ac:dyDescent="0.25">
      <c r="A168" s="124"/>
      <c r="B168" s="46"/>
      <c r="C168" s="36" t="s">
        <v>130</v>
      </c>
      <c r="D168" s="37" t="s">
        <v>31</v>
      </c>
      <c r="E168" s="49"/>
      <c r="F168" s="42"/>
      <c r="G168" s="6"/>
      <c r="H168" s="109"/>
      <c r="I168" s="5"/>
      <c r="J168" s="125"/>
      <c r="K168" s="1"/>
      <c r="L168" s="1"/>
    </row>
    <row r="169" spans="1:12" s="28" customFormat="1" ht="17.25" customHeight="1" x14ac:dyDescent="0.25">
      <c r="A169" s="124"/>
      <c r="B169" s="46"/>
      <c r="C169" s="36" t="s">
        <v>33</v>
      </c>
      <c r="D169" s="37" t="s">
        <v>32</v>
      </c>
      <c r="E169" s="49"/>
      <c r="F169" s="42"/>
      <c r="G169" s="4"/>
      <c r="H169" s="109"/>
      <c r="I169" s="5"/>
      <c r="J169" s="125"/>
      <c r="K169" s="1"/>
      <c r="L169" s="1"/>
    </row>
    <row r="170" spans="1:12" s="28" customFormat="1" ht="17.25" customHeight="1" x14ac:dyDescent="0.25">
      <c r="A170" s="124"/>
      <c r="B170" s="46"/>
      <c r="C170" s="36" t="s">
        <v>193</v>
      </c>
      <c r="D170" s="37" t="s">
        <v>65</v>
      </c>
      <c r="E170" s="49"/>
      <c r="F170" s="43"/>
      <c r="G170" s="4"/>
      <c r="H170" s="109"/>
      <c r="I170" s="5"/>
      <c r="J170" s="125"/>
      <c r="K170" s="1"/>
      <c r="L170" s="1"/>
    </row>
    <row r="171" spans="1:12" s="28" customFormat="1" ht="15.75" customHeight="1" x14ac:dyDescent="0.25">
      <c r="A171" s="124"/>
      <c r="B171" s="46"/>
      <c r="C171" s="36" t="s">
        <v>34</v>
      </c>
      <c r="D171" s="38" t="s">
        <v>48</v>
      </c>
      <c r="E171" s="49"/>
      <c r="F171" s="43"/>
      <c r="G171" s="4"/>
      <c r="H171" s="109"/>
      <c r="I171" s="5"/>
      <c r="J171" s="125"/>
      <c r="K171" s="1"/>
      <c r="L171" s="1"/>
    </row>
    <row r="172" spans="1:12" s="28" customFormat="1" ht="18.75" customHeight="1" x14ac:dyDescent="0.25">
      <c r="A172" s="124"/>
      <c r="B172" s="46"/>
      <c r="C172" s="36" t="s">
        <v>6</v>
      </c>
      <c r="D172" s="37" t="s">
        <v>194</v>
      </c>
      <c r="E172" s="49"/>
      <c r="F172" s="43"/>
      <c r="G172" s="6"/>
      <c r="H172" s="109"/>
      <c r="I172" s="5"/>
      <c r="J172" s="125"/>
      <c r="K172" s="1"/>
      <c r="L172" s="1"/>
    </row>
    <row r="173" spans="1:12" s="28" customFormat="1" ht="17.25" customHeight="1" thickBot="1" x14ac:dyDescent="0.3">
      <c r="A173" s="126"/>
      <c r="B173" s="47"/>
      <c r="C173" s="39" t="s">
        <v>4</v>
      </c>
      <c r="D173" s="40" t="s">
        <v>74</v>
      </c>
      <c r="E173" s="50"/>
      <c r="F173" s="44"/>
      <c r="G173" s="8"/>
      <c r="H173" s="110"/>
      <c r="I173" s="9"/>
      <c r="J173" s="127"/>
      <c r="K173" s="1"/>
      <c r="L173" s="1"/>
    </row>
    <row r="174" spans="1:12" s="28" customFormat="1" ht="15.75" customHeight="1" thickTop="1" x14ac:dyDescent="0.25">
      <c r="A174" s="131">
        <v>22</v>
      </c>
      <c r="B174" s="51" t="s">
        <v>78</v>
      </c>
      <c r="C174" s="115" t="s">
        <v>203</v>
      </c>
      <c r="D174" s="82">
        <v>1300</v>
      </c>
      <c r="E174" s="53" t="s">
        <v>210</v>
      </c>
      <c r="F174" s="83">
        <v>1</v>
      </c>
      <c r="G174" s="80"/>
      <c r="H174" s="106"/>
      <c r="I174" s="94">
        <v>0</v>
      </c>
      <c r="J174" s="132">
        <f>F174*I174</f>
        <v>0</v>
      </c>
    </row>
    <row r="175" spans="1:12" s="28" customFormat="1" ht="15.75" thickBot="1" x14ac:dyDescent="0.3">
      <c r="A175" s="133"/>
      <c r="B175" s="52"/>
      <c r="C175" s="31" t="s">
        <v>79</v>
      </c>
      <c r="D175" s="32" t="s">
        <v>80</v>
      </c>
      <c r="E175" s="54"/>
      <c r="F175" s="33"/>
      <c r="G175" s="34"/>
      <c r="H175" s="107"/>
      <c r="I175" s="35"/>
      <c r="J175" s="134"/>
    </row>
    <row r="176" spans="1:12" s="28" customFormat="1" ht="15.75" customHeight="1" thickTop="1" x14ac:dyDescent="0.25">
      <c r="A176" s="131">
        <v>23</v>
      </c>
      <c r="B176" s="51" t="s">
        <v>78</v>
      </c>
      <c r="C176" s="115" t="s">
        <v>203</v>
      </c>
      <c r="D176" s="82">
        <v>1650</v>
      </c>
      <c r="E176" s="54"/>
      <c r="F176" s="90">
        <v>1</v>
      </c>
      <c r="G176" s="80"/>
      <c r="H176" s="106"/>
      <c r="I176" s="95">
        <v>0</v>
      </c>
      <c r="J176" s="135">
        <f>F176*I176</f>
        <v>0</v>
      </c>
    </row>
    <row r="177" spans="1:10" s="28" customFormat="1" ht="15.75" thickBot="1" x14ac:dyDescent="0.3">
      <c r="A177" s="133"/>
      <c r="B177" s="52"/>
      <c r="C177" s="31" t="s">
        <v>79</v>
      </c>
      <c r="D177" s="32" t="s">
        <v>81</v>
      </c>
      <c r="E177" s="54"/>
      <c r="F177" s="33"/>
      <c r="G177" s="34"/>
      <c r="H177" s="107"/>
      <c r="I177" s="35"/>
      <c r="J177" s="134"/>
    </row>
    <row r="178" spans="1:10" s="28" customFormat="1" ht="15.75" customHeight="1" thickTop="1" x14ac:dyDescent="0.25">
      <c r="A178" s="131">
        <v>24</v>
      </c>
      <c r="B178" s="51" t="s">
        <v>78</v>
      </c>
      <c r="C178" s="115" t="s">
        <v>203</v>
      </c>
      <c r="D178" s="82">
        <v>1600</v>
      </c>
      <c r="E178" s="54"/>
      <c r="F178" s="90">
        <v>1</v>
      </c>
      <c r="G178" s="80"/>
      <c r="H178" s="106"/>
      <c r="I178" s="95">
        <v>0</v>
      </c>
      <c r="J178" s="135">
        <f>F178*I178</f>
        <v>0</v>
      </c>
    </row>
    <row r="179" spans="1:10" s="28" customFormat="1" ht="15.75" thickBot="1" x14ac:dyDescent="0.3">
      <c r="A179" s="133"/>
      <c r="B179" s="52"/>
      <c r="C179" s="31" t="s">
        <v>79</v>
      </c>
      <c r="D179" s="32" t="s">
        <v>82</v>
      </c>
      <c r="E179" s="54"/>
      <c r="F179" s="33"/>
      <c r="G179" s="34"/>
      <c r="H179" s="107"/>
      <c r="I179" s="35"/>
      <c r="J179" s="134"/>
    </row>
    <row r="180" spans="1:10" s="28" customFormat="1" ht="15.75" customHeight="1" thickTop="1" x14ac:dyDescent="0.25">
      <c r="A180" s="131">
        <v>25</v>
      </c>
      <c r="B180" s="51" t="s">
        <v>78</v>
      </c>
      <c r="C180" s="115" t="s">
        <v>203</v>
      </c>
      <c r="D180" s="82">
        <v>1650</v>
      </c>
      <c r="E180" s="54"/>
      <c r="F180" s="90">
        <v>1</v>
      </c>
      <c r="G180" s="80"/>
      <c r="H180" s="106"/>
      <c r="I180" s="95">
        <v>0</v>
      </c>
      <c r="J180" s="135">
        <f>F180*I180</f>
        <v>0</v>
      </c>
    </row>
    <row r="181" spans="1:10" s="28" customFormat="1" ht="15.75" thickBot="1" x14ac:dyDescent="0.3">
      <c r="A181" s="133"/>
      <c r="B181" s="52"/>
      <c r="C181" s="31" t="s">
        <v>79</v>
      </c>
      <c r="D181" s="32" t="s">
        <v>83</v>
      </c>
      <c r="E181" s="54"/>
      <c r="F181" s="33"/>
      <c r="G181" s="34"/>
      <c r="H181" s="107"/>
      <c r="I181" s="35"/>
      <c r="J181" s="134"/>
    </row>
    <row r="182" spans="1:10" s="28" customFormat="1" ht="15.75" customHeight="1" thickTop="1" x14ac:dyDescent="0.25">
      <c r="A182" s="136">
        <v>26</v>
      </c>
      <c r="B182" s="112" t="s">
        <v>78</v>
      </c>
      <c r="C182" s="113" t="s">
        <v>203</v>
      </c>
      <c r="D182" s="114">
        <v>350</v>
      </c>
      <c r="E182" s="54"/>
      <c r="F182" s="90">
        <v>1</v>
      </c>
      <c r="G182" s="80"/>
      <c r="H182" s="106"/>
      <c r="I182" s="95">
        <v>0</v>
      </c>
      <c r="J182" s="135">
        <f>F182*I182</f>
        <v>0</v>
      </c>
    </row>
    <row r="183" spans="1:10" s="28" customFormat="1" ht="15.75" thickBot="1" x14ac:dyDescent="0.3">
      <c r="A183" s="133"/>
      <c r="B183" s="52"/>
      <c r="C183" s="31" t="s">
        <v>84</v>
      </c>
      <c r="D183" s="32" t="s">
        <v>85</v>
      </c>
      <c r="E183" s="55"/>
      <c r="F183" s="33"/>
      <c r="G183" s="34"/>
      <c r="H183" s="107"/>
      <c r="I183" s="35"/>
      <c r="J183" s="134"/>
    </row>
    <row r="184" spans="1:10" ht="21" customHeight="1" thickTop="1" x14ac:dyDescent="0.25">
      <c r="A184" s="96" t="s">
        <v>204</v>
      </c>
      <c r="B184" s="97"/>
      <c r="C184" s="97"/>
      <c r="D184" s="98">
        <f>SUM(D8*F8+D24*F24+D35*F35+D42*F42+D48*F48+D53*F53+D60*F60+D66*F66+D74*F74+D81*F81+D88*F88+D101*F101+D106*F106+D114*F114+D127*F127+D134*F134+D139*F139+D143*F143+D147*F147+D156*F156+D165*F165+D174*F174+D176*F176+D178*F178+D180*F180+D182*F182)</f>
        <v>120000</v>
      </c>
      <c r="E184" s="116"/>
      <c r="F184" s="117"/>
      <c r="G184" s="117"/>
      <c r="H184" s="117"/>
      <c r="I184" s="118"/>
      <c r="J184" s="99">
        <f>SUM(J8:J183)</f>
        <v>0</v>
      </c>
    </row>
    <row r="185" spans="1:10" ht="15.75" customHeight="1" thickBot="1" x14ac:dyDescent="0.25">
      <c r="A185" s="100" t="s">
        <v>205</v>
      </c>
      <c r="B185" s="101"/>
      <c r="C185" s="101"/>
      <c r="D185" s="102">
        <f>SUM(D184*1.21)</f>
        <v>145200</v>
      </c>
      <c r="E185" s="119"/>
      <c r="F185" s="120"/>
      <c r="G185" s="120"/>
      <c r="H185" s="120"/>
      <c r="I185" s="121"/>
      <c r="J185" s="103">
        <f>SUM(J184*1.21)</f>
        <v>0</v>
      </c>
    </row>
    <row r="186" spans="1:10" ht="15.75" customHeight="1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spans="1:10" ht="15.75" customHeight="1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</row>
    <row r="188" spans="1:10" ht="15.75" customHeight="1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</row>
    <row r="189" spans="1:10" ht="15.75" customHeight="1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spans="1:10" ht="15.75" customHeight="1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</row>
    <row r="191" spans="1:10" ht="15.75" customHeight="1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</row>
    <row r="192" spans="1:10" ht="15.75" customHeight="1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 ht="15.75" customHeight="1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</row>
    <row r="194" spans="1:10" ht="15.75" customHeight="1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spans="1:10" ht="15.75" customHeight="1" x14ac:dyDescent="0.2">
      <c r="A195" s="30"/>
      <c r="B195" s="30"/>
      <c r="C195" s="30"/>
      <c r="D195" s="30"/>
      <c r="E195" s="30"/>
      <c r="F195" s="30"/>
      <c r="G195" s="30"/>
      <c r="H195" s="104" t="s">
        <v>206</v>
      </c>
      <c r="I195" s="30"/>
      <c r="J195" s="30"/>
    </row>
    <row r="196" spans="1:10" ht="15.75" customHeight="1" x14ac:dyDescent="0.2">
      <c r="A196" s="30"/>
      <c r="B196" s="30"/>
      <c r="C196" s="30"/>
      <c r="D196" s="30"/>
      <c r="E196" s="30"/>
      <c r="F196" s="30"/>
      <c r="G196" s="30"/>
      <c r="H196" s="104" t="s">
        <v>207</v>
      </c>
      <c r="I196" s="30"/>
      <c r="J196" s="30"/>
    </row>
    <row r="197" spans="1:10" ht="15.75" customHeight="1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spans="1:10" ht="15.75" customHeight="1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 ht="15.75" customHeight="1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</row>
    <row r="200" spans="1:10" ht="15.75" customHeight="1" x14ac:dyDescent="0.2"/>
    <row r="201" spans="1:10" ht="15.75" customHeight="1" x14ac:dyDescent="0.2"/>
    <row r="202" spans="1:10" ht="15.75" customHeight="1" x14ac:dyDescent="0.2"/>
    <row r="203" spans="1:10" ht="15.75" customHeight="1" x14ac:dyDescent="0.2"/>
    <row r="204" spans="1:10" ht="15.75" customHeight="1" x14ac:dyDescent="0.2"/>
    <row r="205" spans="1:10" ht="15.75" customHeight="1" x14ac:dyDescent="0.2"/>
    <row r="206" spans="1:10" ht="15.75" customHeight="1" x14ac:dyDescent="0.2"/>
    <row r="207" spans="1:10" ht="15.75" customHeight="1" x14ac:dyDescent="0.2"/>
    <row r="208" spans="1:10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</sheetData>
  <mergeCells count="115">
    <mergeCell ref="E185:I185"/>
    <mergeCell ref="A24:A34"/>
    <mergeCell ref="B24:B34"/>
    <mergeCell ref="H24:H34"/>
    <mergeCell ref="F25:F34"/>
    <mergeCell ref="A35:A41"/>
    <mergeCell ref="B35:B41"/>
    <mergeCell ref="H35:H41"/>
    <mergeCell ref="F36:F41"/>
    <mergeCell ref="A42:A47"/>
    <mergeCell ref="B42:B47"/>
    <mergeCell ref="H42:H47"/>
    <mergeCell ref="A6:A7"/>
    <mergeCell ref="C6:D6"/>
    <mergeCell ref="F6:F7"/>
    <mergeCell ref="G6:G7"/>
    <mergeCell ref="A174:A175"/>
    <mergeCell ref="A176:A177"/>
    <mergeCell ref="A178:A179"/>
    <mergeCell ref="A180:A181"/>
    <mergeCell ref="A182:A183"/>
    <mergeCell ref="E174:E183"/>
    <mergeCell ref="A53:A59"/>
    <mergeCell ref="B53:B59"/>
    <mergeCell ref="H53:H59"/>
    <mergeCell ref="F43:F47"/>
    <mergeCell ref="A48:A52"/>
    <mergeCell ref="B48:B52"/>
    <mergeCell ref="H48:H52"/>
    <mergeCell ref="F49:F52"/>
    <mergeCell ref="A8:A23"/>
    <mergeCell ref="B8:B23"/>
    <mergeCell ref="E8:E52"/>
    <mergeCell ref="H8:H23"/>
    <mergeCell ref="J6:J7"/>
    <mergeCell ref="I6:I7"/>
    <mergeCell ref="E6:E7"/>
    <mergeCell ref="B174:B175"/>
    <mergeCell ref="B176:B177"/>
    <mergeCell ref="B178:B179"/>
    <mergeCell ref="B180:B181"/>
    <mergeCell ref="B182:B183"/>
    <mergeCell ref="F9:F23"/>
    <mergeCell ref="H6:H7"/>
    <mergeCell ref="A184:C184"/>
    <mergeCell ref="A185:C185"/>
    <mergeCell ref="H174:H175"/>
    <mergeCell ref="H176:H177"/>
    <mergeCell ref="H178:H179"/>
    <mergeCell ref="H180:H181"/>
    <mergeCell ref="H182:H183"/>
    <mergeCell ref="E184:I184"/>
    <mergeCell ref="A81:A87"/>
    <mergeCell ref="B81:B87"/>
    <mergeCell ref="H81:H87"/>
    <mergeCell ref="F82:F87"/>
    <mergeCell ref="E53:E87"/>
    <mergeCell ref="A66:A73"/>
    <mergeCell ref="B66:B73"/>
    <mergeCell ref="H66:H73"/>
    <mergeCell ref="F67:F73"/>
    <mergeCell ref="A74:A80"/>
    <mergeCell ref="B74:B80"/>
    <mergeCell ref="H74:H80"/>
    <mergeCell ref="F75:F80"/>
    <mergeCell ref="F54:F59"/>
    <mergeCell ref="A60:A65"/>
    <mergeCell ref="B60:B65"/>
    <mergeCell ref="H60:H65"/>
    <mergeCell ref="F61:F65"/>
    <mergeCell ref="A88:A100"/>
    <mergeCell ref="B88:B100"/>
    <mergeCell ref="E88:E173"/>
    <mergeCell ref="H88:H100"/>
    <mergeCell ref="F89:F100"/>
    <mergeCell ref="A101:A105"/>
    <mergeCell ref="B101:B105"/>
    <mergeCell ref="H101:H105"/>
    <mergeCell ref="F102:F105"/>
    <mergeCell ref="A106:A113"/>
    <mergeCell ref="B106:B113"/>
    <mergeCell ref="H106:H113"/>
    <mergeCell ref="A114:A126"/>
    <mergeCell ref="B114:B126"/>
    <mergeCell ref="H114:H126"/>
    <mergeCell ref="F107:F113"/>
    <mergeCell ref="A139:A142"/>
    <mergeCell ref="B139:B142"/>
    <mergeCell ref="H139:H142"/>
    <mergeCell ref="F140:F142"/>
    <mergeCell ref="A127:A133"/>
    <mergeCell ref="B127:B133"/>
    <mergeCell ref="H127:H133"/>
    <mergeCell ref="F128:F133"/>
    <mergeCell ref="A134:A138"/>
    <mergeCell ref="B134:B138"/>
    <mergeCell ref="H134:H138"/>
    <mergeCell ref="F135:F138"/>
    <mergeCell ref="F115:F126"/>
    <mergeCell ref="F166:F173"/>
    <mergeCell ref="A143:A146"/>
    <mergeCell ref="B143:B146"/>
    <mergeCell ref="H143:H146"/>
    <mergeCell ref="F144:F146"/>
    <mergeCell ref="A147:A155"/>
    <mergeCell ref="B147:B155"/>
    <mergeCell ref="H147:H155"/>
    <mergeCell ref="F148:F155"/>
    <mergeCell ref="A156:A164"/>
    <mergeCell ref="B156:B164"/>
    <mergeCell ref="H156:H164"/>
    <mergeCell ref="F157:F164"/>
    <mergeCell ref="A165:A173"/>
    <mergeCell ref="B165:B173"/>
    <mergeCell ref="H165:H173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2022-11-23T12:56:13Z</cp:lastPrinted>
  <dcterms:created xsi:type="dcterms:W3CDTF">2020-11-16T14:38:57Z</dcterms:created>
  <dcterms:modified xsi:type="dcterms:W3CDTF">2022-11-24T14:45:55Z</dcterms:modified>
</cp:coreProperties>
</file>