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0" yWindow="0" windowWidth="21570" windowHeight="7890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<sst xmlns="http://schemas.openxmlformats.org/spreadsheetml/2006/main" count="131" uniqueCount="84">
  <si>
    <t>ks</t>
  </si>
  <si>
    <t>č.</t>
  </si>
  <si>
    <t>Pytle na odpadky</t>
  </si>
  <si>
    <t>role</t>
  </si>
  <si>
    <t>Houbičky  na mytí nádobí</t>
  </si>
  <si>
    <t>krabice</t>
  </si>
  <si>
    <t>Prostředky na různé povrchy</t>
  </si>
  <si>
    <t>Prostředky na okna</t>
  </si>
  <si>
    <t>Hadr na podlahu</t>
  </si>
  <si>
    <t>Tuhé mýdlo</t>
  </si>
  <si>
    <t>Hadřík</t>
  </si>
  <si>
    <t>Tekuté mýdlo</t>
  </si>
  <si>
    <t>5L</t>
  </si>
  <si>
    <t>bal</t>
  </si>
  <si>
    <t>Mycí prostředky do koupelen</t>
  </si>
  <si>
    <t>Toaletní papír</t>
  </si>
  <si>
    <t>WC štětka</t>
  </si>
  <si>
    <t>samostatná bez stojánku</t>
  </si>
  <si>
    <t>Chemie</t>
  </si>
  <si>
    <t>Prachovka</t>
  </si>
  <si>
    <t>Papírové ručníky</t>
  </si>
  <si>
    <t>Čistič na znečištěné plochy</t>
  </si>
  <si>
    <t>Mycí prostředek na nádobí</t>
  </si>
  <si>
    <t>Mycí prostředek na WC</t>
  </si>
  <si>
    <t>Rukavice</t>
  </si>
  <si>
    <t>Krém na ruce</t>
  </si>
  <si>
    <t>WC tablety</t>
  </si>
  <si>
    <t>pár</t>
  </si>
  <si>
    <t>Svačinové sáčky</t>
  </si>
  <si>
    <t>mikrotenové 20x30cm</t>
  </si>
  <si>
    <t>Papírové kapesníky</t>
  </si>
  <si>
    <t xml:space="preserve">úklidové rukavice gumové, velikost L                                 </t>
  </si>
  <si>
    <t>balení</t>
  </si>
  <si>
    <t xml:space="preserve">úklidové rukavice gumové, velikost M                                  </t>
  </si>
  <si>
    <t>sáčky do odpadkových košů, objem 60 l, velikost 60 x 80 cm, 10-15 ks v roli,  barva-černá, nezatahovací Extra silné, min. 25mic</t>
  </si>
  <si>
    <t>Kartáč</t>
  </si>
  <si>
    <t>Čistící zóna</t>
  </si>
  <si>
    <t>Takto podbarvená pole dodavatel povinně vyplní</t>
  </si>
  <si>
    <t>Zadavatel stanovuje tyto minimální požadavky:</t>
  </si>
  <si>
    <t>Příloha ke Kupní smlouvě - Technická specifikace k VZ "Úklidové a čistící prostředky 08/2022"</t>
  </si>
  <si>
    <t>Název</t>
  </si>
  <si>
    <t>Popis</t>
  </si>
  <si>
    <t>Měrná jednotka</t>
  </si>
  <si>
    <t>Předpokládaná hodnota za ks v Kč bez DPH</t>
  </si>
  <si>
    <t>Předpokládaná hodnota celkem v Kč bez DPH</t>
  </si>
  <si>
    <t>Uchazeč splňuje ANO/NE</t>
  </si>
  <si>
    <t>Nabídková cena za jednotku v Kč bez DPH</t>
  </si>
  <si>
    <t>Nabídková cena celkem v Kč bez DPH</t>
  </si>
  <si>
    <t>Celková cena v Kč bez DPH</t>
  </si>
  <si>
    <t>Celková cena v Kč s DPH</t>
  </si>
  <si>
    <t>podpis oprávněné osoby za dodavatele</t>
  </si>
  <si>
    <t>Interní číslo UJF objednávky: 22100601, OJS</t>
  </si>
  <si>
    <t>mýdlo tekuté, nádoba s pumpičkou, 250-300 ml, antibakteriální</t>
  </si>
  <si>
    <t>papírový ručník skládaný do zásobníků, jednotlivé listy bílé dvouvrstvé, ZZ uspořádání, vysoká kvalita, celulóza  krabice min. 3000 ks</t>
  </si>
  <si>
    <t>2vrstvý, návin min. 18 m, provedení celuloza, malé role min. 160 útržků, bílý, balení obsahuje min. 48 ks</t>
  </si>
  <si>
    <t>vhodný na vodovodní baterie, vany, umyvadla, dlažbu, obklady, silný proti vodnímu kameni a rzi, min. 750ml</t>
  </si>
  <si>
    <t>tekuté mýdlo husté konzistence, dodáváno v kanystru o objemu 5 litrů</t>
  </si>
  <si>
    <t>min. 40x40 cm, čistí bez použití saponátů, dlouhá životnost, nepoškozuje povrchy, nepouští vlákna</t>
  </si>
  <si>
    <t>mikrovlákno-švédská utěrka min. 30 x 30 cm</t>
  </si>
  <si>
    <t>3- vrstvé, krabice min. 60 ks</t>
  </si>
  <si>
    <t>prostředek na mytí nádobí, koncentrovaný, min. 450 ml</t>
  </si>
  <si>
    <t xml:space="preserve">kyselina citronová, min. 100 g </t>
  </si>
  <si>
    <t>houbičky  na mytí nádobí, s abrazivní vrstvou, velikost min. 90 x 70 mm,  bal. min. po 10 ks</t>
  </si>
  <si>
    <t>vhodný na keramiku, toaletní mísy, pisoáry, odstraňuje rez, vodní a močový kámen, min. 750ml</t>
  </si>
  <si>
    <t>vhodný na kuchyňský nábytek, pevné plochy z nesavého materiálu, dveře, rámy oken, min. 750ml</t>
  </si>
  <si>
    <t>zemovka - tkaný froté hadr na podlahu, rozměr min. 50 x 60 cm</t>
  </si>
  <si>
    <t>s rukojetí (žehlička), velikost min. 10 cm</t>
  </si>
  <si>
    <t>kostky do pisoáru, čistí a dezodorují, bohatě pění a omezují tvorbu vodního kamene, balení min. 900 g, různé vůně</t>
  </si>
  <si>
    <t>tekutý čistič na vápenaté usazeniny, rez a vodní kámen, pro použití v kuchyni, koupelně a WC, min. 750 ml</t>
  </si>
  <si>
    <t>WC gel - čistí, předchází usazování vodního kamene, desinfikuje, zajišťuje vůni, min. 750 ml</t>
  </si>
  <si>
    <t>prostředek na mytí nádobí, koncentrovaný, min. 500 ml</t>
  </si>
  <si>
    <t>tekutý čistící a desinfekční přípravek, sloužící k desinfekci vody a povrchů, univers. použití pro desinfekci podlah, koupelen, WC, kuchyní atd., min. 1000 ml</t>
  </si>
  <si>
    <t>čistící prostředek na sklo s rozprašovačem, min. 500 ml</t>
  </si>
  <si>
    <t>tekuté čistící prostředky na sklo, min. 750ml</t>
  </si>
  <si>
    <t>sáčky dna úklidové vozíky - objem 120 l, velikost 70 x 100 cm, nezatahovací, extra pevné, barva modrá, min. 10 ks v roli</t>
  </si>
  <si>
    <t>3- vrstvé, min. 10x10 ks v balení</t>
  </si>
  <si>
    <t>rohožka, tkaná, rozměry min. 40x60cm</t>
  </si>
  <si>
    <t>krém na ruce - výživný, ochranný, pro všechny typy pleti, min. 100 ml</t>
  </si>
  <si>
    <t>výživný, ochranný, pro všechny typy pleti, min. 100 ml</t>
  </si>
  <si>
    <t>mýdlo toaletní 90-100 g</t>
  </si>
  <si>
    <t>hydratační, vhodný pro suchou pokožku, aktivní látky aloe vera, glycerin, panthenol, min. 50 ml</t>
  </si>
  <si>
    <t>zabraňuje vysušování, vyživuje do hloubky, chrání před vnějšími vlivy, zhebčuje, regenruje, min. 85 ml</t>
  </si>
  <si>
    <t>s makadamovým olejem, hloubková hydratace, výživa, min. 50 ml</t>
  </si>
  <si>
    <t>zklidňující účinky, pro suchou a podrážděnou pokožku, výtažky z heřmánku, min. 85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</si>
</sst>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Calibri"/>
      <family val="2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7" fillId="3" borderId="5" xfId="2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2" xfId="21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9" fillId="0" borderId="2" xfId="2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0" borderId="4" xfId="0" applyNumberFormat="1" applyFont="1" applyBorder="1" applyAlignment="1">
      <alignment horizontal="center" vertical="center"/>
    </xf>
    <xf numFmtId="0" fontId="7" fillId="3" borderId="10" xfId="2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/>
    <xf numFmtId="0" fontId="11" fillId="4" borderId="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164" fontId="6" fillId="6" borderId="17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right" vertical="center"/>
    </xf>
    <xf numFmtId="164" fontId="6" fillId="6" borderId="1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 vertical="center"/>
    </xf>
    <xf numFmtId="164" fontId="6" fillId="6" borderId="2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zoomScale="115" zoomScaleNormal="115" workbookViewId="0" topLeftCell="A1">
      <selection activeCell="I36" sqref="I36"/>
    </sheetView>
  </sheetViews>
  <sheetFormatPr defaultColWidth="9.140625" defaultRowHeight="15"/>
  <cols>
    <col min="1" max="1" width="6.140625" style="2" customWidth="1"/>
    <col min="2" max="2" width="20.00390625" style="2" customWidth="1"/>
    <col min="3" max="3" width="55.7109375" style="1" customWidth="1"/>
    <col min="4" max="4" width="10.7109375" style="2" customWidth="1"/>
    <col min="5" max="5" width="6.7109375" style="2" customWidth="1"/>
    <col min="6" max="6" width="10.8515625" style="2" customWidth="1"/>
    <col min="7" max="7" width="14.8515625" style="2" customWidth="1"/>
    <col min="8" max="10" width="10.00390625" style="2" customWidth="1"/>
  </cols>
  <sheetData>
    <row r="1" spans="1:10" ht="23.25">
      <c r="A1" s="41" t="s">
        <v>39</v>
      </c>
      <c r="B1" s="8"/>
      <c r="E1" s="39"/>
      <c r="F1" s="39"/>
      <c r="G1" s="39"/>
      <c r="H1" s="40"/>
      <c r="I1" s="22"/>
      <c r="J1" s="35"/>
    </row>
    <row r="2" spans="1:10" ht="18" customHeight="1">
      <c r="A2" s="73" t="s">
        <v>51</v>
      </c>
      <c r="B2" s="8"/>
      <c r="E2" s="39"/>
      <c r="F2" s="39"/>
      <c r="G2" s="39"/>
      <c r="H2" s="40"/>
      <c r="I2" s="35"/>
      <c r="J2" s="35"/>
    </row>
    <row r="3" spans="1:10" ht="6" customHeight="1">
      <c r="A3" s="73"/>
      <c r="B3" s="8"/>
      <c r="E3" s="39"/>
      <c r="F3" s="39"/>
      <c r="G3" s="39"/>
      <c r="H3" s="40"/>
      <c r="I3" s="35"/>
      <c r="J3" s="35"/>
    </row>
    <row r="4" spans="1:10" ht="15">
      <c r="A4" s="42"/>
      <c r="B4" s="74" t="s">
        <v>37</v>
      </c>
      <c r="E4" s="39"/>
      <c r="F4" s="39"/>
      <c r="G4" s="39"/>
      <c r="H4" s="40"/>
      <c r="I4" s="35"/>
      <c r="J4" s="35"/>
    </row>
    <row r="5" spans="1:10" ht="8.25" customHeight="1">
      <c r="A5" s="3"/>
      <c r="B5" s="8"/>
      <c r="E5" s="39"/>
      <c r="F5" s="39"/>
      <c r="G5" s="39"/>
      <c r="H5" s="40"/>
      <c r="I5" s="35"/>
      <c r="J5" s="35"/>
    </row>
    <row r="6" spans="1:10" ht="15.75" thickBot="1">
      <c r="A6" s="5" t="s">
        <v>38</v>
      </c>
      <c r="B6" s="9"/>
      <c r="E6" s="39"/>
      <c r="F6" s="39"/>
      <c r="G6" s="39"/>
      <c r="H6" s="40"/>
      <c r="I6" s="35"/>
      <c r="J6" s="35"/>
    </row>
    <row r="7" spans="1:10" ht="51.75" thickBot="1">
      <c r="A7" s="43" t="s">
        <v>1</v>
      </c>
      <c r="B7" s="44" t="s">
        <v>40</v>
      </c>
      <c r="C7" s="44" t="s">
        <v>41</v>
      </c>
      <c r="D7" s="45" t="s">
        <v>42</v>
      </c>
      <c r="E7" s="45" t="s">
        <v>0</v>
      </c>
      <c r="F7" s="45" t="s">
        <v>43</v>
      </c>
      <c r="G7" s="45" t="s">
        <v>44</v>
      </c>
      <c r="H7" s="45" t="s">
        <v>45</v>
      </c>
      <c r="I7" s="45" t="s">
        <v>46</v>
      </c>
      <c r="J7" s="46" t="s">
        <v>47</v>
      </c>
    </row>
    <row r="8" spans="1:10" ht="15">
      <c r="A8" s="64">
        <v>1</v>
      </c>
      <c r="B8" s="7" t="s">
        <v>11</v>
      </c>
      <c r="C8" s="6" t="s">
        <v>52</v>
      </c>
      <c r="D8" s="7" t="s">
        <v>0</v>
      </c>
      <c r="E8" s="7">
        <v>36</v>
      </c>
      <c r="F8" s="14">
        <v>50</v>
      </c>
      <c r="G8" s="14">
        <f aca="true" t="shared" si="0" ref="G8:G21">F8*E8</f>
        <v>1800</v>
      </c>
      <c r="H8" s="58"/>
      <c r="I8" s="59">
        <v>0</v>
      </c>
      <c r="J8" s="65">
        <f>SUM(I8*E8)</f>
        <v>0</v>
      </c>
    </row>
    <row r="9" spans="1:10" ht="38.25">
      <c r="A9" s="66">
        <v>2</v>
      </c>
      <c r="B9" s="23" t="s">
        <v>20</v>
      </c>
      <c r="C9" s="20" t="s">
        <v>53</v>
      </c>
      <c r="D9" s="7" t="s">
        <v>5</v>
      </c>
      <c r="E9" s="7">
        <v>10</v>
      </c>
      <c r="F9" s="14">
        <v>400</v>
      </c>
      <c r="G9" s="14">
        <f t="shared" si="0"/>
        <v>4000</v>
      </c>
      <c r="H9" s="60"/>
      <c r="I9" s="61">
        <v>0</v>
      </c>
      <c r="J9" s="67">
        <f>SUM(I9*E9)</f>
        <v>0</v>
      </c>
    </row>
    <row r="10" spans="1:10" ht="25.5">
      <c r="A10" s="68">
        <v>3</v>
      </c>
      <c r="B10" s="29" t="s">
        <v>15</v>
      </c>
      <c r="C10" s="6" t="s">
        <v>54</v>
      </c>
      <c r="D10" s="7" t="s">
        <v>13</v>
      </c>
      <c r="E10" s="26">
        <v>20</v>
      </c>
      <c r="F10" s="14">
        <v>200</v>
      </c>
      <c r="G10" s="14">
        <f t="shared" si="0"/>
        <v>4000</v>
      </c>
      <c r="H10" s="58"/>
      <c r="I10" s="59">
        <v>0</v>
      </c>
      <c r="J10" s="67">
        <f>SUM(I10*E10)</f>
        <v>0</v>
      </c>
    </row>
    <row r="11" spans="1:10" ht="25.5">
      <c r="A11" s="66">
        <v>4</v>
      </c>
      <c r="B11" s="7" t="s">
        <v>21</v>
      </c>
      <c r="C11" s="6" t="s">
        <v>55</v>
      </c>
      <c r="D11" s="7" t="s">
        <v>0</v>
      </c>
      <c r="E11" s="7">
        <v>30</v>
      </c>
      <c r="F11" s="14">
        <v>47</v>
      </c>
      <c r="G11" s="14">
        <f t="shared" si="0"/>
        <v>1410</v>
      </c>
      <c r="H11" s="60"/>
      <c r="I11" s="61">
        <v>0</v>
      </c>
      <c r="J11" s="67">
        <f>SUM(I11*E11)</f>
        <v>0</v>
      </c>
    </row>
    <row r="12" spans="1:10" ht="25.5">
      <c r="A12" s="68">
        <v>5</v>
      </c>
      <c r="B12" s="12" t="s">
        <v>11</v>
      </c>
      <c r="C12" s="18" t="s">
        <v>56</v>
      </c>
      <c r="D12" s="12" t="s">
        <v>12</v>
      </c>
      <c r="E12" s="33">
        <v>5</v>
      </c>
      <c r="F12" s="36">
        <v>145</v>
      </c>
      <c r="G12" s="15">
        <f t="shared" si="0"/>
        <v>725</v>
      </c>
      <c r="H12" s="58"/>
      <c r="I12" s="59">
        <v>0</v>
      </c>
      <c r="J12" s="67">
        <f>SUM(I12*E12)</f>
        <v>0</v>
      </c>
    </row>
    <row r="13" spans="1:10" ht="25.5">
      <c r="A13" s="66">
        <v>6</v>
      </c>
      <c r="B13" s="7" t="s">
        <v>19</v>
      </c>
      <c r="C13" s="6" t="s">
        <v>57</v>
      </c>
      <c r="D13" s="7" t="s">
        <v>0</v>
      </c>
      <c r="E13" s="7">
        <v>20</v>
      </c>
      <c r="F13" s="14">
        <v>30</v>
      </c>
      <c r="G13" s="14">
        <f t="shared" si="0"/>
        <v>600</v>
      </c>
      <c r="H13" s="60"/>
      <c r="I13" s="61">
        <v>0</v>
      </c>
      <c r="J13" s="67">
        <f>SUM(I13*E13)</f>
        <v>0</v>
      </c>
    </row>
    <row r="14" spans="1:10" ht="15">
      <c r="A14" s="69">
        <v>7</v>
      </c>
      <c r="B14" s="24" t="s">
        <v>10</v>
      </c>
      <c r="C14" s="6" t="s">
        <v>58</v>
      </c>
      <c r="D14" s="7" t="s">
        <v>0</v>
      </c>
      <c r="E14" s="7">
        <v>20</v>
      </c>
      <c r="F14" s="14">
        <v>30</v>
      </c>
      <c r="G14" s="14">
        <f t="shared" si="0"/>
        <v>600</v>
      </c>
      <c r="H14" s="60"/>
      <c r="I14" s="61">
        <v>0</v>
      </c>
      <c r="J14" s="67">
        <f>SUM(I14*E14)</f>
        <v>0</v>
      </c>
    </row>
    <row r="15" spans="1:10" ht="15">
      <c r="A15" s="68">
        <v>8</v>
      </c>
      <c r="B15" s="19" t="s">
        <v>30</v>
      </c>
      <c r="C15" s="20" t="s">
        <v>59</v>
      </c>
      <c r="D15" s="7" t="s">
        <v>5</v>
      </c>
      <c r="E15" s="7">
        <v>30</v>
      </c>
      <c r="F15" s="14">
        <v>25</v>
      </c>
      <c r="G15" s="14">
        <f t="shared" si="0"/>
        <v>750</v>
      </c>
      <c r="H15" s="58"/>
      <c r="I15" s="59">
        <v>0</v>
      </c>
      <c r="J15" s="67">
        <f>SUM(I15*E15)</f>
        <v>0</v>
      </c>
    </row>
    <row r="16" spans="1:10" ht="15">
      <c r="A16" s="68">
        <v>9</v>
      </c>
      <c r="B16" s="7" t="s">
        <v>24</v>
      </c>
      <c r="C16" s="20" t="s">
        <v>33</v>
      </c>
      <c r="D16" s="7" t="s">
        <v>27</v>
      </c>
      <c r="E16" s="7">
        <v>30</v>
      </c>
      <c r="F16" s="14">
        <v>12</v>
      </c>
      <c r="G16" s="14">
        <f t="shared" si="0"/>
        <v>360</v>
      </c>
      <c r="H16" s="58"/>
      <c r="I16" s="59">
        <v>0</v>
      </c>
      <c r="J16" s="67">
        <f>SUM(I16*E16)</f>
        <v>0</v>
      </c>
    </row>
    <row r="17" spans="1:10" ht="15">
      <c r="A17" s="68">
        <v>10</v>
      </c>
      <c r="B17" s="7" t="s">
        <v>24</v>
      </c>
      <c r="C17" s="20" t="s">
        <v>31</v>
      </c>
      <c r="D17" s="7" t="s">
        <v>27</v>
      </c>
      <c r="E17" s="7">
        <v>30</v>
      </c>
      <c r="F17" s="14">
        <v>12</v>
      </c>
      <c r="G17" s="14">
        <f t="shared" si="0"/>
        <v>360</v>
      </c>
      <c r="H17" s="58"/>
      <c r="I17" s="59">
        <v>0</v>
      </c>
      <c r="J17" s="67">
        <f>SUM(I17*E17)</f>
        <v>0</v>
      </c>
    </row>
    <row r="18" spans="1:10" ht="25.5">
      <c r="A18" s="68">
        <v>11</v>
      </c>
      <c r="B18" s="7" t="s">
        <v>2</v>
      </c>
      <c r="C18" s="6" t="s">
        <v>34</v>
      </c>
      <c r="D18" s="7" t="s">
        <v>3</v>
      </c>
      <c r="E18" s="7">
        <v>20</v>
      </c>
      <c r="F18" s="14">
        <v>30</v>
      </c>
      <c r="G18" s="14">
        <f t="shared" si="0"/>
        <v>600</v>
      </c>
      <c r="H18" s="60"/>
      <c r="I18" s="61">
        <v>0</v>
      </c>
      <c r="J18" s="67">
        <f>SUM(I18*E18)</f>
        <v>0</v>
      </c>
    </row>
    <row r="19" spans="1:10" ht="25.5">
      <c r="A19" s="68">
        <v>12</v>
      </c>
      <c r="B19" s="7" t="s">
        <v>22</v>
      </c>
      <c r="C19" s="16" t="s">
        <v>60</v>
      </c>
      <c r="D19" s="7" t="s">
        <v>0</v>
      </c>
      <c r="E19" s="7">
        <v>15</v>
      </c>
      <c r="F19" s="14">
        <v>24</v>
      </c>
      <c r="G19" s="14">
        <f t="shared" si="0"/>
        <v>360</v>
      </c>
      <c r="H19" s="60"/>
      <c r="I19" s="61">
        <v>0</v>
      </c>
      <c r="J19" s="67">
        <f>SUM(I19*E19)</f>
        <v>0</v>
      </c>
    </row>
    <row r="20" spans="1:10" ht="15">
      <c r="A20" s="68">
        <v>13</v>
      </c>
      <c r="B20" s="7" t="s">
        <v>18</v>
      </c>
      <c r="C20" s="6" t="s">
        <v>61</v>
      </c>
      <c r="D20" s="7" t="s">
        <v>0</v>
      </c>
      <c r="E20" s="7">
        <v>15</v>
      </c>
      <c r="F20" s="14">
        <v>28</v>
      </c>
      <c r="G20" s="14">
        <f t="shared" si="0"/>
        <v>420</v>
      </c>
      <c r="H20" s="60"/>
      <c r="I20" s="61">
        <v>0</v>
      </c>
      <c r="J20" s="67">
        <f>SUM(I20*E20)</f>
        <v>0</v>
      </c>
    </row>
    <row r="21" spans="1:10" ht="25.5">
      <c r="A21" s="68">
        <v>14</v>
      </c>
      <c r="B21" s="12" t="s">
        <v>4</v>
      </c>
      <c r="C21" s="18" t="s">
        <v>62</v>
      </c>
      <c r="D21" s="12" t="s">
        <v>13</v>
      </c>
      <c r="E21" s="12">
        <v>10</v>
      </c>
      <c r="F21" s="15">
        <v>30</v>
      </c>
      <c r="G21" s="15">
        <f t="shared" si="0"/>
        <v>300</v>
      </c>
      <c r="H21" s="58"/>
      <c r="I21" s="59">
        <v>0</v>
      </c>
      <c r="J21" s="67">
        <f>SUM(I21*E21)</f>
        <v>0</v>
      </c>
    </row>
    <row r="22" spans="1:10" ht="25.5">
      <c r="A22" s="66">
        <v>15</v>
      </c>
      <c r="B22" s="7" t="s">
        <v>21</v>
      </c>
      <c r="C22" s="6" t="s">
        <v>63</v>
      </c>
      <c r="D22" s="7" t="s">
        <v>0</v>
      </c>
      <c r="E22" s="7">
        <v>30</v>
      </c>
      <c r="F22" s="14">
        <v>36</v>
      </c>
      <c r="G22" s="14">
        <f aca="true" t="shared" si="1" ref="G22:G36">F22*E22</f>
        <v>1080</v>
      </c>
      <c r="H22" s="60"/>
      <c r="I22" s="61">
        <v>0</v>
      </c>
      <c r="J22" s="67">
        <f>SUM(I22*E22)</f>
        <v>0</v>
      </c>
    </row>
    <row r="23" spans="1:10" ht="25.5">
      <c r="A23" s="66">
        <v>16</v>
      </c>
      <c r="B23" s="7" t="s">
        <v>21</v>
      </c>
      <c r="C23" s="6" t="s">
        <v>64</v>
      </c>
      <c r="D23" s="7" t="s">
        <v>0</v>
      </c>
      <c r="E23" s="7">
        <v>20</v>
      </c>
      <c r="F23" s="14">
        <v>37</v>
      </c>
      <c r="G23" s="14">
        <f t="shared" si="1"/>
        <v>740</v>
      </c>
      <c r="H23" s="60"/>
      <c r="I23" s="61">
        <v>0</v>
      </c>
      <c r="J23" s="67">
        <f>SUM(I23*E23)</f>
        <v>0</v>
      </c>
    </row>
    <row r="24" spans="1:10" ht="15">
      <c r="A24" s="66">
        <v>17</v>
      </c>
      <c r="B24" s="30" t="s">
        <v>8</v>
      </c>
      <c r="C24" s="28" t="s">
        <v>65</v>
      </c>
      <c r="D24" s="7" t="s">
        <v>0</v>
      </c>
      <c r="E24" s="7">
        <v>10</v>
      </c>
      <c r="F24" s="14">
        <v>12</v>
      </c>
      <c r="G24" s="14">
        <f t="shared" si="1"/>
        <v>120</v>
      </c>
      <c r="H24" s="60"/>
      <c r="I24" s="61">
        <v>0</v>
      </c>
      <c r="J24" s="67">
        <f>SUM(I24*E24)</f>
        <v>0</v>
      </c>
    </row>
    <row r="25" spans="1:10" ht="15">
      <c r="A25" s="64">
        <v>18</v>
      </c>
      <c r="B25" s="27" t="s">
        <v>35</v>
      </c>
      <c r="C25" s="18" t="s">
        <v>66</v>
      </c>
      <c r="D25" s="12" t="s">
        <v>0</v>
      </c>
      <c r="E25" s="12">
        <v>6</v>
      </c>
      <c r="F25" s="15">
        <v>16</v>
      </c>
      <c r="G25" s="15">
        <f t="shared" si="1"/>
        <v>96</v>
      </c>
      <c r="H25" s="58"/>
      <c r="I25" s="59">
        <v>0</v>
      </c>
      <c r="J25" s="67">
        <f>SUM(I25*E25)</f>
        <v>0</v>
      </c>
    </row>
    <row r="26" spans="1:10" ht="15">
      <c r="A26" s="68">
        <v>19</v>
      </c>
      <c r="B26" s="7" t="s">
        <v>16</v>
      </c>
      <c r="C26" s="6" t="s">
        <v>17</v>
      </c>
      <c r="D26" s="7" t="s">
        <v>0</v>
      </c>
      <c r="E26" s="7">
        <v>4</v>
      </c>
      <c r="F26" s="14">
        <v>25</v>
      </c>
      <c r="G26" s="14">
        <f t="shared" si="1"/>
        <v>100</v>
      </c>
      <c r="H26" s="58"/>
      <c r="I26" s="59">
        <v>0</v>
      </c>
      <c r="J26" s="67">
        <f>SUM(I26*E26)</f>
        <v>0</v>
      </c>
    </row>
    <row r="27" spans="1:10" ht="25.5">
      <c r="A27" s="68">
        <v>20</v>
      </c>
      <c r="B27" s="7" t="s">
        <v>26</v>
      </c>
      <c r="C27" s="6" t="s">
        <v>67</v>
      </c>
      <c r="D27" s="7" t="s">
        <v>13</v>
      </c>
      <c r="E27" s="7">
        <v>6</v>
      </c>
      <c r="F27" s="14">
        <v>210</v>
      </c>
      <c r="G27" s="14">
        <f t="shared" si="1"/>
        <v>1260</v>
      </c>
      <c r="H27" s="58"/>
      <c r="I27" s="59">
        <v>0</v>
      </c>
      <c r="J27" s="67">
        <f>SUM(I27*E27)</f>
        <v>0</v>
      </c>
    </row>
    <row r="28" spans="1:10" ht="25.5">
      <c r="A28" s="68">
        <v>21</v>
      </c>
      <c r="B28" s="13" t="s">
        <v>14</v>
      </c>
      <c r="C28" s="6" t="s">
        <v>68</v>
      </c>
      <c r="D28" s="7" t="s">
        <v>0</v>
      </c>
      <c r="E28" s="7">
        <v>15</v>
      </c>
      <c r="F28" s="14">
        <v>74</v>
      </c>
      <c r="G28" s="14">
        <f t="shared" si="1"/>
        <v>1110</v>
      </c>
      <c r="H28" s="60"/>
      <c r="I28" s="61">
        <v>0</v>
      </c>
      <c r="J28" s="67">
        <f>SUM(I28*E28)</f>
        <v>0</v>
      </c>
    </row>
    <row r="29" spans="1:10" ht="25.5">
      <c r="A29" s="66">
        <v>22</v>
      </c>
      <c r="B29" s="7" t="s">
        <v>23</v>
      </c>
      <c r="C29" s="6" t="s">
        <v>69</v>
      </c>
      <c r="D29" s="7" t="s">
        <v>0</v>
      </c>
      <c r="E29" s="7">
        <v>20</v>
      </c>
      <c r="F29" s="14">
        <v>41</v>
      </c>
      <c r="G29" s="17">
        <f t="shared" si="1"/>
        <v>820</v>
      </c>
      <c r="H29" s="60"/>
      <c r="I29" s="61">
        <v>0</v>
      </c>
      <c r="J29" s="67">
        <f>SUM(I29*E29)</f>
        <v>0</v>
      </c>
    </row>
    <row r="30" spans="1:10" ht="25.5">
      <c r="A30" s="66">
        <v>23</v>
      </c>
      <c r="B30" s="7" t="s">
        <v>22</v>
      </c>
      <c r="C30" s="6" t="s">
        <v>70</v>
      </c>
      <c r="D30" s="7" t="s">
        <v>0</v>
      </c>
      <c r="E30" s="7">
        <v>10</v>
      </c>
      <c r="F30" s="15">
        <v>21</v>
      </c>
      <c r="G30" s="14">
        <f t="shared" si="1"/>
        <v>210</v>
      </c>
      <c r="H30" s="60"/>
      <c r="I30" s="61">
        <v>0</v>
      </c>
      <c r="J30" s="67">
        <f>SUM(I30*E30)</f>
        <v>0</v>
      </c>
    </row>
    <row r="31" spans="1:10" ht="38.25">
      <c r="A31" s="66">
        <v>24</v>
      </c>
      <c r="B31" s="7" t="s">
        <v>6</v>
      </c>
      <c r="C31" s="6" t="s">
        <v>71</v>
      </c>
      <c r="D31" s="7" t="s">
        <v>0</v>
      </c>
      <c r="E31" s="7">
        <v>30</v>
      </c>
      <c r="F31" s="14">
        <v>36</v>
      </c>
      <c r="G31" s="14">
        <f t="shared" si="1"/>
        <v>1080</v>
      </c>
      <c r="H31" s="60"/>
      <c r="I31" s="61">
        <v>0</v>
      </c>
      <c r="J31" s="67">
        <f>SUM(I31*E31)</f>
        <v>0</v>
      </c>
    </row>
    <row r="32" spans="1:10" ht="15">
      <c r="A32" s="66">
        <v>25</v>
      </c>
      <c r="B32" s="21" t="s">
        <v>7</v>
      </c>
      <c r="C32" s="6" t="s">
        <v>72</v>
      </c>
      <c r="D32" s="7" t="s">
        <v>0</v>
      </c>
      <c r="E32" s="7">
        <v>20</v>
      </c>
      <c r="F32" s="14">
        <v>41</v>
      </c>
      <c r="G32" s="14">
        <f t="shared" si="1"/>
        <v>820</v>
      </c>
      <c r="H32" s="60"/>
      <c r="I32" s="61">
        <v>0</v>
      </c>
      <c r="J32" s="67">
        <f>SUM(I32*E32)</f>
        <v>0</v>
      </c>
    </row>
    <row r="33" spans="1:10" ht="15">
      <c r="A33" s="69">
        <v>26</v>
      </c>
      <c r="B33" s="7" t="s">
        <v>7</v>
      </c>
      <c r="C33" s="6" t="s">
        <v>73</v>
      </c>
      <c r="D33" s="7" t="s">
        <v>0</v>
      </c>
      <c r="E33" s="7">
        <v>20</v>
      </c>
      <c r="F33" s="14">
        <v>41</v>
      </c>
      <c r="G33" s="14">
        <f t="shared" si="1"/>
        <v>820</v>
      </c>
      <c r="H33" s="60"/>
      <c r="I33" s="61">
        <v>0</v>
      </c>
      <c r="J33" s="67">
        <f>SUM(I33*E33)</f>
        <v>0</v>
      </c>
    </row>
    <row r="34" spans="1:10" ht="15">
      <c r="A34" s="68">
        <v>27</v>
      </c>
      <c r="B34" s="19" t="s">
        <v>28</v>
      </c>
      <c r="C34" s="20" t="s">
        <v>29</v>
      </c>
      <c r="D34" s="7" t="s">
        <v>3</v>
      </c>
      <c r="E34" s="7">
        <v>6</v>
      </c>
      <c r="F34" s="14">
        <v>21</v>
      </c>
      <c r="G34" s="14">
        <f t="shared" si="1"/>
        <v>126</v>
      </c>
      <c r="H34" s="58"/>
      <c r="I34" s="59">
        <v>0</v>
      </c>
      <c r="J34" s="67">
        <f>SUM(I34*E34)</f>
        <v>0</v>
      </c>
    </row>
    <row r="35" spans="1:10" ht="25.5">
      <c r="A35" s="66">
        <v>28</v>
      </c>
      <c r="B35" s="7" t="s">
        <v>2</v>
      </c>
      <c r="C35" s="6" t="s">
        <v>74</v>
      </c>
      <c r="D35" s="7" t="s">
        <v>3</v>
      </c>
      <c r="E35" s="7">
        <v>10</v>
      </c>
      <c r="F35" s="14">
        <v>100</v>
      </c>
      <c r="G35" s="14">
        <f t="shared" si="1"/>
        <v>1000</v>
      </c>
      <c r="H35" s="60"/>
      <c r="I35" s="61">
        <v>0</v>
      </c>
      <c r="J35" s="67">
        <f>SUM(I35*E35)</f>
        <v>0</v>
      </c>
    </row>
    <row r="36" spans="1:10" ht="15">
      <c r="A36" s="68">
        <v>29</v>
      </c>
      <c r="B36" s="7" t="s">
        <v>30</v>
      </c>
      <c r="C36" s="6" t="s">
        <v>75</v>
      </c>
      <c r="D36" s="7" t="s">
        <v>32</v>
      </c>
      <c r="E36" s="7">
        <v>30</v>
      </c>
      <c r="F36" s="14">
        <v>25</v>
      </c>
      <c r="G36" s="14">
        <f t="shared" si="1"/>
        <v>750</v>
      </c>
      <c r="H36" s="58"/>
      <c r="I36" s="59">
        <v>0</v>
      </c>
      <c r="J36" s="67">
        <f>SUM(I36*E36)</f>
        <v>0</v>
      </c>
    </row>
    <row r="37" spans="1:10" ht="15">
      <c r="A37" s="68">
        <v>30</v>
      </c>
      <c r="B37" s="7" t="s">
        <v>36</v>
      </c>
      <c r="C37" s="6" t="s">
        <v>76</v>
      </c>
      <c r="D37" s="7" t="s">
        <v>0</v>
      </c>
      <c r="E37" s="7">
        <v>3</v>
      </c>
      <c r="F37" s="14">
        <v>180</v>
      </c>
      <c r="G37" s="14">
        <f aca="true" t="shared" si="2" ref="G37:G41">F37*E37</f>
        <v>540</v>
      </c>
      <c r="H37" s="58"/>
      <c r="I37" s="59">
        <v>0</v>
      </c>
      <c r="J37" s="67">
        <f>SUM(I37*E37)</f>
        <v>0</v>
      </c>
    </row>
    <row r="38" spans="1:10" ht="25.5">
      <c r="A38" s="68">
        <v>31</v>
      </c>
      <c r="B38" s="24" t="s">
        <v>25</v>
      </c>
      <c r="C38" s="6" t="s">
        <v>77</v>
      </c>
      <c r="D38" s="7" t="s">
        <v>0</v>
      </c>
      <c r="E38" s="7">
        <v>5</v>
      </c>
      <c r="F38" s="14">
        <v>37</v>
      </c>
      <c r="G38" s="14">
        <f t="shared" si="2"/>
        <v>185</v>
      </c>
      <c r="H38" s="58"/>
      <c r="I38" s="61">
        <v>0</v>
      </c>
      <c r="J38" s="67">
        <f>SUM(I38*E38)</f>
        <v>0</v>
      </c>
    </row>
    <row r="39" spans="1:10" ht="15">
      <c r="A39" s="66">
        <v>32</v>
      </c>
      <c r="B39" s="24" t="s">
        <v>25</v>
      </c>
      <c r="C39" s="6" t="s">
        <v>78</v>
      </c>
      <c r="D39" s="7" t="s">
        <v>0</v>
      </c>
      <c r="E39" s="7">
        <v>5</v>
      </c>
      <c r="F39" s="14">
        <v>37</v>
      </c>
      <c r="G39" s="14">
        <f t="shared" si="2"/>
        <v>185</v>
      </c>
      <c r="H39" s="60"/>
      <c r="I39" s="61">
        <v>0</v>
      </c>
      <c r="J39" s="67">
        <f>SUM(I39*E39)</f>
        <v>0</v>
      </c>
    </row>
    <row r="40" spans="1:10" ht="15">
      <c r="A40" s="68">
        <v>33</v>
      </c>
      <c r="B40" s="25" t="s">
        <v>25</v>
      </c>
      <c r="C40" s="16" t="s">
        <v>78</v>
      </c>
      <c r="D40" s="7" t="s">
        <v>0</v>
      </c>
      <c r="E40" s="7">
        <v>5</v>
      </c>
      <c r="F40" s="14">
        <v>37</v>
      </c>
      <c r="G40" s="14">
        <f t="shared" si="2"/>
        <v>185</v>
      </c>
      <c r="H40" s="58"/>
      <c r="I40" s="61">
        <v>0</v>
      </c>
      <c r="J40" s="67">
        <f>SUM(I40*E40)</f>
        <v>0</v>
      </c>
    </row>
    <row r="41" spans="1:10" ht="15">
      <c r="A41" s="68">
        <v>34</v>
      </c>
      <c r="B41" s="7" t="s">
        <v>9</v>
      </c>
      <c r="C41" s="6" t="s">
        <v>79</v>
      </c>
      <c r="D41" s="7" t="s">
        <v>0</v>
      </c>
      <c r="E41" s="7">
        <v>30</v>
      </c>
      <c r="F41" s="14">
        <v>12</v>
      </c>
      <c r="G41" s="14">
        <f t="shared" si="2"/>
        <v>360</v>
      </c>
      <c r="H41" s="58"/>
      <c r="I41" s="61">
        <v>0</v>
      </c>
      <c r="J41" s="67">
        <f>SUM(I41*E41)</f>
        <v>0</v>
      </c>
    </row>
    <row r="42" spans="1:10" ht="25.5">
      <c r="A42" s="68">
        <v>35</v>
      </c>
      <c r="B42" s="25" t="s">
        <v>25</v>
      </c>
      <c r="C42" s="16" t="s">
        <v>80</v>
      </c>
      <c r="D42" s="7" t="s">
        <v>0</v>
      </c>
      <c r="E42" s="7">
        <v>5</v>
      </c>
      <c r="F42" s="14">
        <v>50</v>
      </c>
      <c r="G42" s="14">
        <f aca="true" t="shared" si="3" ref="G42">F42*E42</f>
        <v>250</v>
      </c>
      <c r="H42" s="58"/>
      <c r="I42" s="61">
        <v>0</v>
      </c>
      <c r="J42" s="67">
        <f>SUM(I42*E42)</f>
        <v>0</v>
      </c>
    </row>
    <row r="43" spans="1:10" ht="25.5">
      <c r="A43" s="68">
        <v>36</v>
      </c>
      <c r="B43" s="25" t="s">
        <v>25</v>
      </c>
      <c r="C43" s="16" t="s">
        <v>81</v>
      </c>
      <c r="D43" s="7" t="s">
        <v>0</v>
      </c>
      <c r="E43" s="7">
        <v>5</v>
      </c>
      <c r="F43" s="14">
        <v>37</v>
      </c>
      <c r="G43" s="14">
        <f aca="true" t="shared" si="4" ref="G43">F43*E43</f>
        <v>185</v>
      </c>
      <c r="H43" s="58"/>
      <c r="I43" s="61">
        <v>0</v>
      </c>
      <c r="J43" s="67">
        <f>SUM(I43*E43)</f>
        <v>0</v>
      </c>
    </row>
    <row r="44" spans="1:10" ht="15">
      <c r="A44" s="68">
        <v>37</v>
      </c>
      <c r="B44" s="25" t="s">
        <v>25</v>
      </c>
      <c r="C44" s="16" t="s">
        <v>82</v>
      </c>
      <c r="D44" s="7" t="s">
        <v>0</v>
      </c>
      <c r="E44" s="7">
        <v>5</v>
      </c>
      <c r="F44" s="14">
        <v>37</v>
      </c>
      <c r="G44" s="14">
        <f aca="true" t="shared" si="5" ref="G44">F44*E44</f>
        <v>185</v>
      </c>
      <c r="H44" s="58"/>
      <c r="I44" s="61">
        <v>0</v>
      </c>
      <c r="J44" s="67">
        <f>SUM(I44*E44)</f>
        <v>0</v>
      </c>
    </row>
    <row r="45" spans="1:10" ht="26.25" thickBot="1">
      <c r="A45" s="70">
        <v>38</v>
      </c>
      <c r="B45" s="37" t="s">
        <v>25</v>
      </c>
      <c r="C45" s="34" t="s">
        <v>83</v>
      </c>
      <c r="D45" s="31" t="s">
        <v>0</v>
      </c>
      <c r="E45" s="31">
        <v>3</v>
      </c>
      <c r="F45" s="32">
        <v>36</v>
      </c>
      <c r="G45" s="32">
        <f aca="true" t="shared" si="6" ref="G45">F45*E45</f>
        <v>108</v>
      </c>
      <c r="H45" s="62"/>
      <c r="I45" s="63">
        <v>0</v>
      </c>
      <c r="J45" s="71">
        <f>SUM(I45*E45)</f>
        <v>0</v>
      </c>
    </row>
    <row r="46" spans="1:10" ht="15.75" thickTop="1">
      <c r="A46" s="47" t="s">
        <v>48</v>
      </c>
      <c r="B46" s="48"/>
      <c r="C46" s="48"/>
      <c r="D46" s="48"/>
      <c r="E46" s="48"/>
      <c r="F46" s="48"/>
      <c r="G46" s="49">
        <f>SUM(G8:G45)</f>
        <v>28600</v>
      </c>
      <c r="H46" s="50"/>
      <c r="I46" s="51"/>
      <c r="J46" s="72">
        <f>SUM(J8:J45)</f>
        <v>0</v>
      </c>
    </row>
    <row r="47" spans="1:10" ht="15.75" thickBot="1">
      <c r="A47" s="52" t="s">
        <v>49</v>
      </c>
      <c r="B47" s="53"/>
      <c r="C47" s="53"/>
      <c r="D47" s="53"/>
      <c r="E47" s="53"/>
      <c r="F47" s="53"/>
      <c r="G47" s="54">
        <f>SUM(G46*1.21)</f>
        <v>34606</v>
      </c>
      <c r="H47" s="55"/>
      <c r="I47" s="56"/>
      <c r="J47" s="57">
        <f>SUM(J46*1.21)</f>
        <v>0</v>
      </c>
    </row>
    <row r="48" spans="1:10" ht="15">
      <c r="A48"/>
      <c r="B48" s="4"/>
      <c r="C48"/>
      <c r="D48"/>
      <c r="E48"/>
      <c r="F48"/>
      <c r="G48"/>
      <c r="H48"/>
      <c r="I48"/>
      <c r="J48"/>
    </row>
    <row r="55" spans="6:9" ht="15">
      <c r="F55" s="10"/>
      <c r="G55" s="10"/>
      <c r="H55" s="10"/>
      <c r="I55" s="11"/>
    </row>
    <row r="56" spans="6:9" ht="15">
      <c r="F56" s="38" t="s">
        <v>50</v>
      </c>
      <c r="G56" s="38"/>
      <c r="H56" s="38"/>
      <c r="I56" s="38"/>
    </row>
  </sheetData>
  <mergeCells count="3">
    <mergeCell ref="F56:I56"/>
    <mergeCell ref="A46:F46"/>
    <mergeCell ref="A47:F47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2022-11-21T09:21:17Z</cp:lastPrinted>
  <dcterms:created xsi:type="dcterms:W3CDTF">2018-05-21T11:46:33Z</dcterms:created>
  <dcterms:modified xsi:type="dcterms:W3CDTF">2022-11-21T12:42:49Z</dcterms:modified>
  <cp:category/>
  <cp:version/>
  <cp:contentType/>
  <cp:contentStatus/>
</cp:coreProperties>
</file>