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2"/>
  <workbookPr/>
  <bookViews>
    <workbookView xWindow="0" yWindow="0" windowWidth="28800" windowHeight="12105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<sst xmlns="http://schemas.openxmlformats.org/spreadsheetml/2006/main" count="553" uniqueCount="359">
  <si>
    <t>KUSY</t>
  </si>
  <si>
    <t>KONKRÉTNÍ PARAMETRY NABÍZENÉHO ZAŘÍZENÍ</t>
  </si>
  <si>
    <t>Č.</t>
  </si>
  <si>
    <t>NÁZEV</t>
  </si>
  <si>
    <t>PARAMETR</t>
  </si>
  <si>
    <t>Záruka</t>
  </si>
  <si>
    <t>Nabídková cena celkem v Kč bez DPH</t>
  </si>
  <si>
    <t>Rozměry</t>
  </si>
  <si>
    <t>Vlastnosti</t>
  </si>
  <si>
    <t>Originalita</t>
  </si>
  <si>
    <t>ano</t>
  </si>
  <si>
    <t>Typ</t>
  </si>
  <si>
    <t>První male konektor</t>
  </si>
  <si>
    <t>Koncovka</t>
  </si>
  <si>
    <t>oboustranná</t>
  </si>
  <si>
    <t>Zakončení</t>
  </si>
  <si>
    <t>rovné</t>
  </si>
  <si>
    <t>Délka</t>
  </si>
  <si>
    <t>min. 2m</t>
  </si>
  <si>
    <t>Kompatibilita</t>
  </si>
  <si>
    <t>První female konektor</t>
  </si>
  <si>
    <t>Indikace</t>
  </si>
  <si>
    <t>Délka kabelu</t>
  </si>
  <si>
    <t>Podpora</t>
  </si>
  <si>
    <t>Displej</t>
  </si>
  <si>
    <t>Kapacita úložiště</t>
  </si>
  <si>
    <t>Operační systém</t>
  </si>
  <si>
    <t>Rozhraní</t>
  </si>
  <si>
    <t>USB-C</t>
  </si>
  <si>
    <t>Příslušenství</t>
  </si>
  <si>
    <t>Procesor</t>
  </si>
  <si>
    <t>Technologie</t>
  </si>
  <si>
    <t>aktivní</t>
  </si>
  <si>
    <t>Funkce</t>
  </si>
  <si>
    <t>min. 24 měsíců</t>
  </si>
  <si>
    <t>PC myš</t>
  </si>
  <si>
    <t>Určení</t>
  </si>
  <si>
    <t>kancelářská</t>
  </si>
  <si>
    <t>Provedení</t>
  </si>
  <si>
    <t>optická</t>
  </si>
  <si>
    <t>Výkon</t>
  </si>
  <si>
    <t>Formát</t>
  </si>
  <si>
    <t>ne</t>
  </si>
  <si>
    <t>Certifikace</t>
  </si>
  <si>
    <t>Účinnost</t>
  </si>
  <si>
    <t>Konektory</t>
  </si>
  <si>
    <t>Hlučnost</t>
  </si>
  <si>
    <t>min. 36 měsíců</t>
  </si>
  <si>
    <t>Max. rozlišení</t>
  </si>
  <si>
    <t>Klávesnice</t>
  </si>
  <si>
    <t>CZ/SK, podsvícená, numerická</t>
  </si>
  <si>
    <t>čtečka otisků prstů, čtečka paměťových karet, TPM 2.0</t>
  </si>
  <si>
    <t>Obnovovací frekvence</t>
  </si>
  <si>
    <t>Grafická karta</t>
  </si>
  <si>
    <t>Webkamera</t>
  </si>
  <si>
    <t>Konvertibilita</t>
  </si>
  <si>
    <t>Konektivita</t>
  </si>
  <si>
    <t>napájecí adaptér</t>
  </si>
  <si>
    <t>Doba odezvy</t>
  </si>
  <si>
    <t>výkon min. 13400 bodů (dle PassMark - CPU Mark) http://www.cpubenchmark.net</t>
  </si>
  <si>
    <t>Reproduktory</t>
  </si>
  <si>
    <t>Externí disk</t>
  </si>
  <si>
    <t>SSD</t>
  </si>
  <si>
    <t>2,5"</t>
  </si>
  <si>
    <t>Kapacita</t>
  </si>
  <si>
    <t>min. 1000GB</t>
  </si>
  <si>
    <t>min. 1000MB/s</t>
  </si>
  <si>
    <t>Rychlost čtení/ zápisu</t>
  </si>
  <si>
    <t>Koaxiální kabel</t>
  </si>
  <si>
    <t>Použití</t>
  </si>
  <si>
    <t>router, booster, WiFi</t>
  </si>
  <si>
    <t>min. 16,5cm</t>
  </si>
  <si>
    <t>Materiál</t>
  </si>
  <si>
    <t>kov</t>
  </si>
  <si>
    <t>min. 12 měs.</t>
  </si>
  <si>
    <t>min. 10cm</t>
  </si>
  <si>
    <t>SMA konektor</t>
  </si>
  <si>
    <t>samice</t>
  </si>
  <si>
    <t>Širokopásmový zesilovač</t>
  </si>
  <si>
    <t>cca 25x50-55mm</t>
  </si>
  <si>
    <t>Provozní frekvence</t>
  </si>
  <si>
    <t>0,1-2000MHz</t>
  </si>
  <si>
    <t>Zesílení zesilovače</t>
  </si>
  <si>
    <t>F 0,1MHz zisk 32dB, F 500MHz zisk 31dB, F 1000MHz zisk 29dB, F 1500MHz zisk 25dB, F 2000MHz zisk 20dB</t>
  </si>
  <si>
    <t>Max. výstupní výkon +</t>
  </si>
  <si>
    <t>10dBm/10mW</t>
  </si>
  <si>
    <t>Napájecí napětí</t>
  </si>
  <si>
    <t>6-12Vss</t>
  </si>
  <si>
    <t>Impedance výkonu</t>
  </si>
  <si>
    <t>50Ω</t>
  </si>
  <si>
    <t>2x SMA-F</t>
  </si>
  <si>
    <t>krátkovlnné zařízení, FM rádio, přijímač dálkového ovládání</t>
  </si>
  <si>
    <t xml:space="preserve">min. 12 měs. </t>
  </si>
  <si>
    <t>úhlopříčka min. 15,6", rozlišení min. 1920x1080px Full HD, Frekvence min. 60Hz, IPS antireflexní, poměr stran 16:9, jas min. 250cd/m2, barevná škála NTSC 45%</t>
  </si>
  <si>
    <t>Pevný disk</t>
  </si>
  <si>
    <t>Windows 11 Pro</t>
  </si>
  <si>
    <t>rozlišení min. 1080p</t>
  </si>
  <si>
    <t>integrovaná, výkon min. 2700 bodů (dle PassMark - G3D Mark) http://www.videocardbenchmark.net 
integrovaná</t>
  </si>
  <si>
    <t>1x SSD M.2 Pcle/NVMe velikost min. 256GB</t>
  </si>
  <si>
    <t>TPM</t>
  </si>
  <si>
    <t>ano, verze 2.0 nebo vyšší</t>
  </si>
  <si>
    <t>Mechanika</t>
  </si>
  <si>
    <t>Operační paměť</t>
  </si>
  <si>
    <t>velikost min. 16GB, DDR4 SODIMM, 2 sloty, 0 volných slotů, max. operační paměť 64GB</t>
  </si>
  <si>
    <t>CZ, numerická, podsvícená, čtečka otisků prstů</t>
  </si>
  <si>
    <t>min. 2x2W, výkon min. 4W</t>
  </si>
  <si>
    <t>min. 1x HDMI 2.0, min. 1x RJ-45, min. 2x USB 3.0/3,1/3.2 Gen 1-A, min. 2x Thunderbolt 4/ USB4, podpora PowerDelivery, podpora DisplayPort, rozšiřující slot SmartCard, čtečka paměťových karet, Bluetooth v5.2 nebo vyšší, síťové karty GLAN a WLAN, WiFi standardy a/b/g/n/ac/ax</t>
  </si>
  <si>
    <t>Baterie</t>
  </si>
  <si>
    <t>min. 55Wh</t>
  </si>
  <si>
    <t>herní vyšší třída</t>
  </si>
  <si>
    <t>min. 60</t>
  </si>
  <si>
    <t>min. 3575</t>
  </si>
  <si>
    <t>min. 110</t>
  </si>
  <si>
    <t>Počet texturovaných jednotek jádra</t>
  </si>
  <si>
    <t>Počet renderovacích jednotek jádra</t>
  </si>
  <si>
    <t>Paměť</t>
  </si>
  <si>
    <t>PCl-Express 4.0 x16</t>
  </si>
  <si>
    <t>Napájení</t>
  </si>
  <si>
    <t>8 pin</t>
  </si>
  <si>
    <t>Počet shaderů jádra (CUDA/stream)</t>
  </si>
  <si>
    <t>alespoň 7680x4320px</t>
  </si>
  <si>
    <t>min. 3x DisplayPort 1.4a, min. 1x HDMI 2.1</t>
  </si>
  <si>
    <t>Chlazení</t>
  </si>
  <si>
    <t>aktivní s ventilátorem, s backplatem, 3x ventilátor</t>
  </si>
  <si>
    <t>Obsazení slotů</t>
  </si>
  <si>
    <t>DirectX, OpenGL, OpenCL, virtuální reality, HDCP</t>
  </si>
  <si>
    <t>Doporučený výkon zdroje</t>
  </si>
  <si>
    <t>do 650W</t>
  </si>
  <si>
    <t>min. 650W</t>
  </si>
  <si>
    <t>Certifikace 80 PLUS Gold nebo vyšší</t>
  </si>
  <si>
    <t>Kabeláž</t>
  </si>
  <si>
    <t>plně modulární/ odpojitelná</t>
  </si>
  <si>
    <t>min. 1x FDD, min. 3x MOLEX, min. 4x PCl-Express 6+2 pin, min. 12x SATA</t>
  </si>
  <si>
    <t>20+4 pin, 4+4 pin EPS</t>
  </si>
  <si>
    <t>PFC</t>
  </si>
  <si>
    <t>Vybavení</t>
  </si>
  <si>
    <t>Síťované svazky, vypínač</t>
  </si>
  <si>
    <t>ATX</t>
  </si>
  <si>
    <t>150x86mm</t>
  </si>
  <si>
    <t>SSD Disk</t>
  </si>
  <si>
    <t>Kapacita úložiště/ disku</t>
  </si>
  <si>
    <t>do PC/ NTB, interní</t>
  </si>
  <si>
    <t>min. 7000MB/s / 5000MB/s</t>
  </si>
  <si>
    <t>Rychlost náhodného čtení/ zápisu</t>
  </si>
  <si>
    <t>min. 1 000 000 IOPS</t>
  </si>
  <si>
    <t>Vyrovnávací paměť</t>
  </si>
  <si>
    <t>AES 256-bit encryption, garbage collection, SMART, TCG Opal 2.0, TRIM, IEEE 1667, podpora režimu spánku</t>
  </si>
  <si>
    <t>M.2 (PCIe 4.0 4x NVMe)</t>
  </si>
  <si>
    <t>Velikost článku/ buňky</t>
  </si>
  <si>
    <t>Životnost disku</t>
  </si>
  <si>
    <t>min. 600TBW</t>
  </si>
  <si>
    <t>Velikost</t>
  </si>
  <si>
    <t>max. 23x2,5x81mm, hmotnost max. 10g</t>
  </si>
  <si>
    <t>min. 36 měs.</t>
  </si>
  <si>
    <t>Externí box</t>
  </si>
  <si>
    <t>Podporovaný formát disků</t>
  </si>
  <si>
    <t>M.2, M.2 NVMe</t>
  </si>
  <si>
    <t>Max. kapacita</t>
  </si>
  <si>
    <t>alespoň 4TB</t>
  </si>
  <si>
    <t>Počet volných pozic pro disky</t>
  </si>
  <si>
    <t>Externí rozhraní</t>
  </si>
  <si>
    <t>min. 1</t>
  </si>
  <si>
    <t>USB-A, USB-C</t>
  </si>
  <si>
    <t>plast, hliník</t>
  </si>
  <si>
    <t>Velikost RAM</t>
  </si>
  <si>
    <t>pevný, klasický NTB</t>
  </si>
  <si>
    <t>Disk</t>
  </si>
  <si>
    <t>SSD, kapacita min. 512GB, rozhraní M.2, sloty osazené/ celkově min. 1</t>
  </si>
  <si>
    <t>min. 13,3", poměr stran 16:10, panel WVA, rozlišení min. 1920x1200px, obnovovací frekvence cca 60Hz, matný, svítivost min. 300Nits</t>
  </si>
  <si>
    <t>výkon min. 17500 bodů (dle PassMark - CPU Mark) http://www.cpubenchmark.net
automatické přetaktování, HyperThreading, podpora virtualizace</t>
  </si>
  <si>
    <t>integrovaná, výkon min. 2700 bodů dle https://www.videocardbenchmark.net/</t>
  </si>
  <si>
    <t>min. 2x Thunderbolt 4, min. 1x USB 3.2 Gen 1/USB-C, min. 1x HDMI, min. 1x audio jack, Bluetooth v5.2 nebo vyšší, WiFi 6E 802.11ax nebo vyšší, bez mechaniky</t>
  </si>
  <si>
    <t>min. 295x15x210mm, hmotnost max. 1,5kg</t>
  </si>
  <si>
    <t>min. 36 měs., servis u zákazníka do druhého dne</t>
  </si>
  <si>
    <t>Dokovací stanice</t>
  </si>
  <si>
    <t>externí, Power Delivery (max. 100W)</t>
  </si>
  <si>
    <t>5x USB-C 3.2 Gen 1</t>
  </si>
  <si>
    <t>Druhý female konektor</t>
  </si>
  <si>
    <t>3x USB-A 3.2 Gen1</t>
  </si>
  <si>
    <t>Třetí female konektor</t>
  </si>
  <si>
    <t>1x HDMI 2.1</t>
  </si>
  <si>
    <t>Čtvrtý female konektor</t>
  </si>
  <si>
    <t>1x DisplayPort 1.4</t>
  </si>
  <si>
    <t>Pátý female konektor</t>
  </si>
  <si>
    <t>1x RJ-45 Full-duplex</t>
  </si>
  <si>
    <t>Šestý female konektor</t>
  </si>
  <si>
    <t>1x Jack 3,5mm</t>
  </si>
  <si>
    <t>podpora více monitorů</t>
  </si>
  <si>
    <t>min. 1000mm</t>
  </si>
  <si>
    <t>propojovací kabel, napájecí adaptér</t>
  </si>
  <si>
    <t>Klávesnice a myš</t>
  </si>
  <si>
    <t>Připojení/ rozhraní</t>
  </si>
  <si>
    <t>Bezdrátová, bezdrátový přijímač</t>
  </si>
  <si>
    <t>s min. Win7, 10, 11</t>
  </si>
  <si>
    <t>Myš</t>
  </si>
  <si>
    <t>kancelářská, symetrická, citlivost min. 1000DPI, optická technologie, klasické kolečko, 3 tlačítka, bez podsvícení</t>
  </si>
  <si>
    <t>UPS akumulátor</t>
  </si>
  <si>
    <t>min. 105Wh</t>
  </si>
  <si>
    <t>Napětí</t>
  </si>
  <si>
    <t>12V</t>
  </si>
  <si>
    <t>Typ článku</t>
  </si>
  <si>
    <t>Pb</t>
  </si>
  <si>
    <t>alternativní</t>
  </si>
  <si>
    <t>nabíjecí</t>
  </si>
  <si>
    <t>min. 500GB</t>
  </si>
  <si>
    <t>interní SATA III</t>
  </si>
  <si>
    <t>min. 560MB/s / 530MB/s</t>
  </si>
  <si>
    <t>min. 98000IOPS/88000IOPS</t>
  </si>
  <si>
    <t>AES 256-bit encryption, garbage collection, SMART, TCG Opal 2.0, TRIM, IEEE 1667, podpora režimu spánku, podpora WWN</t>
  </si>
  <si>
    <t>TLC</t>
  </si>
  <si>
    <t>min. 300TBW</t>
  </si>
  <si>
    <t>max. 70x7x100mm, hmotnost max. 50g</t>
  </si>
  <si>
    <t>Síťový kabel</t>
  </si>
  <si>
    <t>propojovací</t>
  </si>
  <si>
    <t>2x RJ-45 CAT5E</t>
  </si>
  <si>
    <t>Stínění</t>
  </si>
  <si>
    <t>UTP</t>
  </si>
  <si>
    <t>min. 1m</t>
  </si>
  <si>
    <t>min. 10m</t>
  </si>
  <si>
    <t>Keystone</t>
  </si>
  <si>
    <t>2x RJ-45 CAT6</t>
  </si>
  <si>
    <t>pozlacené</t>
  </si>
  <si>
    <t>FTP</t>
  </si>
  <si>
    <t>Tester kabelů</t>
  </si>
  <si>
    <t>Pro konektory</t>
  </si>
  <si>
    <t>RJ-45, RJ-11, STP, CAT5E, CAT7</t>
  </si>
  <si>
    <t>LED dioda</t>
  </si>
  <si>
    <t>Projektor</t>
  </si>
  <si>
    <t>Nativní rozlišení</t>
  </si>
  <si>
    <t>Maximální rozlišení</t>
  </si>
  <si>
    <t>min. 1920x1080px</t>
  </si>
  <si>
    <t>Poměr stran</t>
  </si>
  <si>
    <t>16:9</t>
  </si>
  <si>
    <t>Kontrast</t>
  </si>
  <si>
    <t>10000:1</t>
  </si>
  <si>
    <t>Projekční vzdálenost</t>
  </si>
  <si>
    <t>Úhlopříčka obrazu</t>
  </si>
  <si>
    <t>min. 120Hz</t>
  </si>
  <si>
    <t>Zdroj světla</t>
  </si>
  <si>
    <t>lampa</t>
  </si>
  <si>
    <t>Svítivost</t>
  </si>
  <si>
    <t>min. 3000ANSI Im</t>
  </si>
  <si>
    <t>max. 35dB</t>
  </si>
  <si>
    <t>min. 2x HDMI 1.4, min. 2x VGA, min. 1x USB 2.0, audio jack vstup/ výstup, RS232, USB mini-b</t>
  </si>
  <si>
    <t>Umístěhní</t>
  </si>
  <si>
    <t>na strop/ stůl</t>
  </si>
  <si>
    <t>zoom, MHL, 3D</t>
  </si>
  <si>
    <t>reproduktory, dálkové ovládání</t>
  </si>
  <si>
    <t>Flash disk</t>
  </si>
  <si>
    <t>min. 64GB</t>
  </si>
  <si>
    <t>USB 3.2 Gen 1</t>
  </si>
  <si>
    <t>min. 300MB/s</t>
  </si>
  <si>
    <t>Rychlost čtení</t>
  </si>
  <si>
    <t>OTG, voděodolnost, klíčenka</t>
  </si>
  <si>
    <t>max. 20x8x60mm, hmotnost max. 10g</t>
  </si>
  <si>
    <t>Konektor</t>
  </si>
  <si>
    <t>min. 128GB</t>
  </si>
  <si>
    <t>USB-A</t>
  </si>
  <si>
    <t>min. 100MB/s</t>
  </si>
  <si>
    <t>Šifrování</t>
  </si>
  <si>
    <t>128bit AES</t>
  </si>
  <si>
    <t>max. 22x11x60mm</t>
  </si>
  <si>
    <t>Paměťová karta</t>
  </si>
  <si>
    <t>micro SDXC</t>
  </si>
  <si>
    <t>min. 120MB/s</t>
  </si>
  <si>
    <t>Speed class</t>
  </si>
  <si>
    <t>10 nebo lepší</t>
  </si>
  <si>
    <t>UHS class</t>
  </si>
  <si>
    <t>UHS-I, U1</t>
  </si>
  <si>
    <t>Application performance</t>
  </si>
  <si>
    <t>A1</t>
  </si>
  <si>
    <t>adaptér na klasickou SD</t>
  </si>
  <si>
    <t>odolnost vůči teplotě, voděodolnost, odolnost proti nárazu</t>
  </si>
  <si>
    <t>min. 60 měs.</t>
  </si>
  <si>
    <t>NVMe</t>
  </si>
  <si>
    <t>IP 55</t>
  </si>
  <si>
    <t>kabel, redukce</t>
  </si>
  <si>
    <t>max. 100x10x50mm, hmotnost max. 100g</t>
  </si>
  <si>
    <t>drátová/ USB</t>
  </si>
  <si>
    <t>herní</t>
  </si>
  <si>
    <t>pro praváky</t>
  </si>
  <si>
    <t>Citlivost</t>
  </si>
  <si>
    <t>min. 25000DPI</t>
  </si>
  <si>
    <t>max. 1ms</t>
  </si>
  <si>
    <t>Tlačítka</t>
  </si>
  <si>
    <t>počet tlačítek 6, kolečko klasické, funkce tlačítek změna DPI</t>
  </si>
  <si>
    <t>Podsvícení</t>
  </si>
  <si>
    <t>RGB</t>
  </si>
  <si>
    <t>PC klávesnice</t>
  </si>
  <si>
    <t>standardní 100%</t>
  </si>
  <si>
    <t>Lokalizace</t>
  </si>
  <si>
    <t>CZ/SK</t>
  </si>
  <si>
    <t>Typ kláves</t>
  </si>
  <si>
    <t>klasické vysokoprofilové</t>
  </si>
  <si>
    <t>Klávesy</t>
  </si>
  <si>
    <t>enter dvouřádkový úzký, backspace široký, levý shift úzký, kurzorové šipky široké</t>
  </si>
  <si>
    <t>Tiskárna</t>
  </si>
  <si>
    <t>inkoustová, tankový systém</t>
  </si>
  <si>
    <t>Barevná</t>
  </si>
  <si>
    <t>A4</t>
  </si>
  <si>
    <t>DPI tisku/ skeneru</t>
  </si>
  <si>
    <t>min. 5750/ 2400DPI</t>
  </si>
  <si>
    <t>Rychlost tisku</t>
  </si>
  <si>
    <t>Bezokrajový tisk</t>
  </si>
  <si>
    <t>USB, WiFi</t>
  </si>
  <si>
    <t>černého- min. 10stran/min, barevného min. 5stran/min</t>
  </si>
  <si>
    <t>Tisk na tisková média</t>
  </si>
  <si>
    <t>až o hmotnosti 300g/m2</t>
  </si>
  <si>
    <t>Vstupní/ výstupní zásobník</t>
  </si>
  <si>
    <t>min. 100/30 listů</t>
  </si>
  <si>
    <t>Rozlišení barevného tisku</t>
  </si>
  <si>
    <t>min. 5750x1400DPI</t>
  </si>
  <si>
    <t>Hardwarové rozlišení skeneru</t>
  </si>
  <si>
    <t>min. 1200x2400DPI</t>
  </si>
  <si>
    <t>Barevné náplně</t>
  </si>
  <si>
    <t>oddělené</t>
  </si>
  <si>
    <t>Oboustranný tisk</t>
  </si>
  <si>
    <t>max. 375x180x350mm, hmotnost max. 5kg</t>
  </si>
  <si>
    <t>Takto podbarvená pole dodavatel povinně vyplní</t>
  </si>
  <si>
    <t>Zadavatel stanovuje tyto minimální technické požadavky:</t>
  </si>
  <si>
    <t>POŽADOVANÉ PARAMETRY</t>
  </si>
  <si>
    <t>ČÍSLO OBJEDNÁVKY UJF</t>
  </si>
  <si>
    <t>POPIS, PŘEDPOKLÁDANÁ HODNOTA V KČ BEZ DPH</t>
  </si>
  <si>
    <t>Nabídková cena za ks v Kč bez DPH</t>
  </si>
  <si>
    <t>Příloha ke kupní smlouvě - Technická specifikace k VZ "Dodávka výpočetní techniky s příslušenstvím, projektoru a tiskárny 06/2022"</t>
  </si>
  <si>
    <t>Předpokládaná hodnota za ks / Kč bez DPH</t>
  </si>
  <si>
    <t>Celková cena v Kč bez DPH</t>
  </si>
  <si>
    <t>Celková cena v Kč včetně DPH</t>
  </si>
  <si>
    <t>__________________________________________</t>
  </si>
  <si>
    <t>podpis oprávněné osoby dodavatele</t>
  </si>
  <si>
    <t>typ/model vedoucí k idetifikaci nabízeného řešení (např. part number, katalogové číslo, apod.)</t>
  </si>
  <si>
    <t>SMA samec - SMA samec</t>
  </si>
  <si>
    <t>22100603
OU-JČ
fa #2</t>
  </si>
  <si>
    <t>kapacita min. 12GB</t>
  </si>
  <si>
    <t>Zdroj</t>
  </si>
  <si>
    <t>Hlavní napájecí kabely</t>
  </si>
  <si>
    <t>Výška x šířka</t>
  </si>
  <si>
    <t>min. 1000MB</t>
  </si>
  <si>
    <t>Externí konektory</t>
  </si>
  <si>
    <t>22100625
OJS
fa #3</t>
  </si>
  <si>
    <t xml:space="preserve">Notebook 1 </t>
  </si>
  <si>
    <t>Notebook 2</t>
  </si>
  <si>
    <t>min. 16GB</t>
  </si>
  <si>
    <t>kapacita min. 50Wh</t>
  </si>
  <si>
    <t>kompaktní, formát standardní 100%, CZ/SK, klávesy klasické vysokoprofilové, enter dvouřádkový úzký, široký backspace a kurzorové šipky, úzký levý shift</t>
  </si>
  <si>
    <t>min. 500MB</t>
  </si>
  <si>
    <t>min. 1920x1200px</t>
  </si>
  <si>
    <t>min. 1-4,5m</t>
  </si>
  <si>
    <t>min. 76-760cm (30-300")</t>
  </si>
  <si>
    <t>29-30x10-15x20-25cm, hmotnost max. 3kg</t>
  </si>
  <si>
    <t>256bit</t>
  </si>
  <si>
    <t>max. 45x2,5cm</t>
  </si>
  <si>
    <t>inkoustové náplně, napájecí kabel, návod</t>
  </si>
  <si>
    <t>22100627
STAR
OJS
fa #1</t>
  </si>
  <si>
    <t>22100640
OJR
fa #1</t>
  </si>
  <si>
    <t>22100619
OJS
fa #1</t>
  </si>
  <si>
    <t>22100577
ESS ONF
fa #1</t>
  </si>
  <si>
    <t>22100578
ESS ONF
fa #1</t>
  </si>
  <si>
    <t>22100551
CERN ÚŘ
fa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</si>
</sst>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1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7030A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4" tint="-0.4999699890613556"/>
      <name val="Calibri"/>
      <family val="2"/>
    </font>
    <font>
      <i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/>
      <top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double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/>
      <bottom style="double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  <border>
      <left style="thin"/>
      <right style="thin"/>
      <top style="double"/>
      <bottom style="thin"/>
    </border>
    <border>
      <left style="thin"/>
      <right style="thin"/>
      <top style="double">
        <color rgb="FF000000"/>
      </top>
      <bottom style="thin"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/>
      <right style="thin">
        <color rgb="FF000000"/>
      </right>
      <top style="medium"/>
      <bottom style="thin">
        <color rgb="FF000000"/>
      </bottom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double"/>
    </border>
    <border>
      <left style="medium"/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medium"/>
      <top style="double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/>
    </border>
    <border>
      <left/>
      <right style="medium"/>
      <top/>
      <bottom/>
    </border>
    <border>
      <left/>
      <right style="medium"/>
      <top/>
      <bottom style="double"/>
    </border>
    <border>
      <left style="medium"/>
      <right style="thin">
        <color rgb="FF000000"/>
      </right>
      <top/>
      <bottom style="double"/>
    </border>
    <border>
      <left style="medium"/>
      <right style="thin">
        <color rgb="FF000000"/>
      </right>
      <top style="double"/>
      <bottom/>
    </border>
    <border>
      <left style="thin">
        <color rgb="FF000000"/>
      </left>
      <right style="medium"/>
      <top style="double"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25">
    <xf numFmtId="0" fontId="0" fillId="0" borderId="0" xfId="0" applyFont="1" applyAlignment="1">
      <alignment/>
    </xf>
    <xf numFmtId="0" fontId="3" fillId="0" borderId="0" xfId="0" applyFont="1"/>
    <xf numFmtId="0" fontId="3" fillId="2" borderId="1" xfId="0" applyFont="1" applyFill="1" applyBorder="1"/>
    <xf numFmtId="3" fontId="3" fillId="0" borderId="2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2" borderId="3" xfId="0" applyFont="1" applyFill="1" applyBorder="1"/>
    <xf numFmtId="6" fontId="5" fillId="3" borderId="4" xfId="0" applyNumberFormat="1" applyFont="1" applyFill="1" applyBorder="1" applyAlignment="1">
      <alignment wrapText="1"/>
    </xf>
    <xf numFmtId="0" fontId="3" fillId="2" borderId="5" xfId="0" applyFont="1" applyFill="1" applyBorder="1"/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6" xfId="0" applyFont="1" applyBorder="1" applyAlignment="1">
      <alignment wrapText="1"/>
    </xf>
    <xf numFmtId="0" fontId="3" fillId="2" borderId="6" xfId="0" applyFont="1" applyFill="1" applyBorder="1"/>
    <xf numFmtId="0" fontId="0" fillId="0" borderId="0" xfId="0" applyFont="1" applyAlignment="1">
      <alignment/>
    </xf>
    <xf numFmtId="3" fontId="3" fillId="0" borderId="7" xfId="0" applyNumberFormat="1" applyFont="1" applyBorder="1"/>
    <xf numFmtId="0" fontId="3" fillId="0" borderId="1" xfId="0" applyFont="1" applyBorder="1" applyAlignment="1">
      <alignment horizontal="left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0" borderId="8" xfId="20" applyFont="1" applyBorder="1" applyAlignment="1">
      <alignment vertical="top"/>
      <protection/>
    </xf>
    <xf numFmtId="0" fontId="7" fillId="0" borderId="9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4" fillId="0" borderId="8" xfId="0" applyFont="1" applyBorder="1" applyAlignment="1">
      <alignment vertical="center" wrapText="1"/>
    </xf>
    <xf numFmtId="0" fontId="10" fillId="0" borderId="9" xfId="0" applyFont="1" applyBorder="1" applyAlignment="1">
      <alignment horizontal="left"/>
    </xf>
    <xf numFmtId="0" fontId="4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left" wrapText="1"/>
    </xf>
    <xf numFmtId="0" fontId="4" fillId="0" borderId="9" xfId="0" applyFont="1" applyBorder="1" applyAlignment="1">
      <alignment vertical="center"/>
    </xf>
    <xf numFmtId="0" fontId="10" fillId="0" borderId="9" xfId="0" applyFont="1" applyBorder="1" applyAlignment="1">
      <alignment horizontal="left" wrapText="1"/>
    </xf>
    <xf numFmtId="0" fontId="9" fillId="0" borderId="8" xfId="20" applyFont="1" applyBorder="1" applyAlignment="1">
      <alignment vertical="center"/>
      <protection/>
    </xf>
    <xf numFmtId="0" fontId="4" fillId="0" borderId="0" xfId="0" applyFont="1" applyBorder="1" applyAlignment="1">
      <alignment/>
    </xf>
    <xf numFmtId="49" fontId="10" fillId="0" borderId="9" xfId="0" applyNumberFormat="1" applyFont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6" xfId="0" applyFont="1" applyBorder="1" applyAlignment="1">
      <alignment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wrapText="1"/>
    </xf>
    <xf numFmtId="0" fontId="3" fillId="0" borderId="6" xfId="0" applyFont="1" applyBorder="1" applyAlignment="1">
      <alignment vertical="center" wrapText="1"/>
    </xf>
    <xf numFmtId="6" fontId="5" fillId="3" borderId="13" xfId="0" applyNumberFormat="1" applyFont="1" applyFill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5" fillId="0" borderId="14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3" fontId="3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Fill="1"/>
    <xf numFmtId="0" fontId="7" fillId="0" borderId="0" xfId="0" applyFont="1" applyAlignment="1">
      <alignment horizontal="left" vertical="center"/>
    </xf>
    <xf numFmtId="0" fontId="0" fillId="4" borderId="1" xfId="0" applyFont="1" applyFill="1" applyBorder="1"/>
    <xf numFmtId="0" fontId="12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0" xfId="0" applyFont="1"/>
    <xf numFmtId="0" fontId="4" fillId="5" borderId="1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3" xfId="0" applyFont="1" applyFill="1" applyBorder="1"/>
    <xf numFmtId="0" fontId="5" fillId="0" borderId="16" xfId="0" applyFont="1" applyBorder="1" applyAlignment="1">
      <alignment vertical="center" wrapText="1"/>
    </xf>
    <xf numFmtId="0" fontId="3" fillId="0" borderId="16" xfId="0" applyFont="1" applyBorder="1" applyAlignment="1">
      <alignment wrapText="1"/>
    </xf>
    <xf numFmtId="3" fontId="3" fillId="0" borderId="7" xfId="0" applyNumberFormat="1" applyFont="1" applyBorder="1" applyAlignment="1">
      <alignment/>
    </xf>
    <xf numFmtId="6" fontId="5" fillId="6" borderId="13" xfId="0" applyNumberFormat="1" applyFont="1" applyFill="1" applyBorder="1" applyAlignment="1">
      <alignment wrapText="1"/>
    </xf>
    <xf numFmtId="164" fontId="14" fillId="6" borderId="12" xfId="0" applyNumberFormat="1" applyFont="1" applyFill="1" applyBorder="1" applyAlignment="1">
      <alignment horizontal="center" wrapText="1"/>
    </xf>
    <xf numFmtId="164" fontId="8" fillId="7" borderId="12" xfId="0" applyNumberFormat="1" applyFont="1" applyFill="1" applyBorder="1" applyAlignment="1">
      <alignment horizontal="center" vertical="center" wrapText="1"/>
    </xf>
    <xf numFmtId="164" fontId="5" fillId="7" borderId="12" xfId="0" applyNumberFormat="1" applyFont="1" applyFill="1" applyBorder="1" applyAlignment="1">
      <alignment horizontal="center" vertical="center" wrapText="1"/>
    </xf>
    <xf numFmtId="0" fontId="7" fillId="7" borderId="12" xfId="0" applyFont="1" applyFill="1" applyBorder="1"/>
    <xf numFmtId="164" fontId="5" fillId="7" borderId="17" xfId="0" applyNumberFormat="1" applyFont="1" applyFill="1" applyBorder="1" applyAlignment="1">
      <alignment horizontal="center" vertical="center" wrapText="1"/>
    </xf>
    <xf numFmtId="164" fontId="9" fillId="7" borderId="18" xfId="0" applyNumberFormat="1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164" fontId="5" fillId="7" borderId="19" xfId="0" applyNumberFormat="1" applyFont="1" applyFill="1" applyBorder="1" applyAlignment="1">
      <alignment horizontal="center" vertical="center" wrapText="1"/>
    </xf>
    <xf numFmtId="164" fontId="7" fillId="7" borderId="19" xfId="0" applyNumberFormat="1" applyFont="1" applyFill="1" applyBorder="1" applyAlignment="1">
      <alignment vertical="center"/>
    </xf>
    <xf numFmtId="164" fontId="5" fillId="7" borderId="20" xfId="0" applyNumberFormat="1" applyFont="1" applyFill="1" applyBorder="1" applyAlignment="1">
      <alignment horizontal="center" vertical="center" wrapText="1"/>
    </xf>
    <xf numFmtId="0" fontId="3" fillId="8" borderId="21" xfId="0" applyFont="1" applyFill="1" applyBorder="1"/>
    <xf numFmtId="0" fontId="5" fillId="9" borderId="21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/>
    </xf>
    <xf numFmtId="0" fontId="4" fillId="7" borderId="23" xfId="0" applyFont="1" applyFill="1" applyBorder="1" applyAlignment="1">
      <alignment/>
    </xf>
    <xf numFmtId="0" fontId="5" fillId="9" borderId="24" xfId="0" applyFont="1" applyFill="1" applyBorder="1" applyAlignment="1">
      <alignment horizontal="center" vertical="center" wrapText="1"/>
    </xf>
    <xf numFmtId="0" fontId="3" fillId="8" borderId="24" xfId="0" applyFont="1" applyFill="1" applyBorder="1"/>
    <xf numFmtId="6" fontId="5" fillId="6" borderId="4" xfId="0" applyNumberFormat="1" applyFont="1" applyFill="1" applyBorder="1" applyAlignment="1">
      <alignment wrapText="1"/>
    </xf>
    <xf numFmtId="0" fontId="2" fillId="0" borderId="0" xfId="21" applyFont="1" applyAlignment="1">
      <alignment vertical="center"/>
      <protection/>
    </xf>
    <xf numFmtId="164" fontId="3" fillId="10" borderId="21" xfId="0" applyNumberFormat="1" applyFont="1" applyFill="1" applyBorder="1" applyAlignment="1">
      <alignment horizontal="center" vertical="center"/>
    </xf>
    <xf numFmtId="164" fontId="3" fillId="10" borderId="24" xfId="0" applyNumberFormat="1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vertical="center"/>
    </xf>
    <xf numFmtId="0" fontId="4" fillId="7" borderId="26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164" fontId="9" fillId="7" borderId="27" xfId="0" applyNumberFormat="1" applyFont="1" applyFill="1" applyBorder="1" applyAlignment="1">
      <alignment horizontal="center" vertical="center" wrapText="1"/>
    </xf>
    <xf numFmtId="164" fontId="9" fillId="7" borderId="28" xfId="0" applyNumberFormat="1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6" fontId="8" fillId="11" borderId="5" xfId="0" applyNumberFormat="1" applyFont="1" applyFill="1" applyBorder="1" applyAlignment="1">
      <alignment horizontal="center" vertical="center" wrapText="1"/>
    </xf>
    <xf numFmtId="0" fontId="8" fillId="11" borderId="30" xfId="0" applyFont="1" applyFill="1" applyBorder="1" applyAlignment="1">
      <alignment horizontal="center" vertical="center" wrapText="1"/>
    </xf>
    <xf numFmtId="0" fontId="8" fillId="11" borderId="1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top" wrapText="1"/>
    </xf>
    <xf numFmtId="0" fontId="4" fillId="5" borderId="33" xfId="0" applyFont="1" applyFill="1" applyBorder="1" applyAlignment="1">
      <alignment horizontal="center" vertical="center"/>
    </xf>
    <xf numFmtId="0" fontId="13" fillId="5" borderId="34" xfId="0" applyFont="1" applyFill="1" applyBorder="1" applyAlignment="1">
      <alignment vertical="center"/>
    </xf>
    <xf numFmtId="0" fontId="14" fillId="5" borderId="3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vertical="center"/>
    </xf>
    <xf numFmtId="0" fontId="4" fillId="5" borderId="35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6" fontId="8" fillId="11" borderId="3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3" fontId="3" fillId="0" borderId="41" xfId="0" applyNumberFormat="1" applyFont="1" applyBorder="1"/>
    <xf numFmtId="3" fontId="3" fillId="0" borderId="42" xfId="0" applyNumberFormat="1" applyFont="1" applyBorder="1"/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64" fontId="3" fillId="0" borderId="45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4"/>
  <sheetViews>
    <sheetView showGridLines="0" tabSelected="1" zoomScale="85" zoomScaleNormal="85" workbookViewId="0" topLeftCell="A1">
      <selection activeCell="I264" sqref="I264"/>
    </sheetView>
  </sheetViews>
  <sheetFormatPr defaultColWidth="12.625" defaultRowHeight="15" customHeight="1"/>
  <cols>
    <col min="1" max="1" width="4.375" style="0" customWidth="1"/>
    <col min="2" max="2" width="12.50390625" style="0" customWidth="1"/>
    <col min="3" max="3" width="32.75390625" style="0" customWidth="1"/>
    <col min="4" max="4" width="52.25390625" style="0" customWidth="1"/>
    <col min="5" max="5" width="12.00390625" style="0" customWidth="1"/>
    <col min="6" max="6" width="6.125" style="0" customWidth="1"/>
    <col min="7" max="7" width="26.50390625" style="0" customWidth="1"/>
    <col min="8" max="8" width="14.375" style="0" customWidth="1"/>
    <col min="9" max="9" width="13.625" style="0" customWidth="1"/>
    <col min="10" max="10" width="14.50390625" style="0" customWidth="1"/>
    <col min="11" max="12" width="7.625" style="0" customWidth="1"/>
  </cols>
  <sheetData>
    <row r="1" spans="1:2" s="44" customFormat="1" ht="23.25">
      <c r="A1" s="45" t="s">
        <v>324</v>
      </c>
      <c r="B1" s="16"/>
    </row>
    <row r="2" spans="1:12" ht="15">
      <c r="A2" s="46"/>
      <c r="B2" s="16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6" customFormat="1" ht="15">
      <c r="A3" s="47"/>
      <c r="B3" s="48" t="s">
        <v>318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3:12" s="16" customFormat="1" ht="15"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16" customFormat="1" ht="15.75" thickBot="1">
      <c r="A5" s="49" t="s">
        <v>319</v>
      </c>
      <c r="B5" s="50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38.25" customHeight="1">
      <c r="A6" s="98" t="s">
        <v>2</v>
      </c>
      <c r="B6" s="79"/>
      <c r="C6" s="101" t="s">
        <v>320</v>
      </c>
      <c r="D6" s="102"/>
      <c r="E6" s="103" t="s">
        <v>321</v>
      </c>
      <c r="F6" s="103" t="s">
        <v>0</v>
      </c>
      <c r="G6" s="105" t="s">
        <v>1</v>
      </c>
      <c r="H6" s="105" t="s">
        <v>330</v>
      </c>
      <c r="I6" s="105" t="s">
        <v>323</v>
      </c>
      <c r="J6" s="108" t="s">
        <v>6</v>
      </c>
      <c r="K6" s="1"/>
      <c r="L6" s="1"/>
    </row>
    <row r="7" spans="1:12" ht="79.5" customHeight="1" thickBot="1">
      <c r="A7" s="99"/>
      <c r="B7" s="51" t="s">
        <v>3</v>
      </c>
      <c r="C7" s="52" t="s">
        <v>4</v>
      </c>
      <c r="D7" s="52" t="s">
        <v>322</v>
      </c>
      <c r="E7" s="106"/>
      <c r="F7" s="104"/>
      <c r="G7" s="106"/>
      <c r="H7" s="84"/>
      <c r="I7" s="110"/>
      <c r="J7" s="109"/>
      <c r="K7" s="1"/>
      <c r="L7" s="1"/>
    </row>
    <row r="8" spans="1:12" ht="15.75" customHeight="1" thickTop="1">
      <c r="A8" s="115">
        <v>1</v>
      </c>
      <c r="B8" s="111" t="s">
        <v>68</v>
      </c>
      <c r="C8" s="72" t="s">
        <v>325</v>
      </c>
      <c r="D8" s="75">
        <v>60</v>
      </c>
      <c r="E8" s="107" t="s">
        <v>358</v>
      </c>
      <c r="F8" s="73">
        <v>10</v>
      </c>
      <c r="G8" s="74"/>
      <c r="H8" s="100"/>
      <c r="I8" s="78">
        <v>0</v>
      </c>
      <c r="J8" s="116">
        <f>F8*I8</f>
        <v>0</v>
      </c>
      <c r="K8" s="1"/>
      <c r="L8" s="1"/>
    </row>
    <row r="9" spans="1:12" ht="15.75" customHeight="1">
      <c r="A9" s="117"/>
      <c r="B9" s="86"/>
      <c r="C9" s="30" t="s">
        <v>69</v>
      </c>
      <c r="D9" s="4" t="s">
        <v>70</v>
      </c>
      <c r="E9" s="96"/>
      <c r="F9" s="91"/>
      <c r="G9" s="6"/>
      <c r="H9" s="89"/>
      <c r="I9" s="3"/>
      <c r="J9" s="118"/>
      <c r="K9" s="1"/>
      <c r="L9" s="1"/>
    </row>
    <row r="10" spans="1:12" ht="15.75" customHeight="1">
      <c r="A10" s="117"/>
      <c r="B10" s="86"/>
      <c r="C10" s="30" t="s">
        <v>17</v>
      </c>
      <c r="D10" s="4" t="s">
        <v>71</v>
      </c>
      <c r="E10" s="96"/>
      <c r="F10" s="92"/>
      <c r="G10" s="53"/>
      <c r="H10" s="89"/>
      <c r="I10" s="3"/>
      <c r="J10" s="118"/>
      <c r="K10" s="1"/>
      <c r="L10" s="1"/>
    </row>
    <row r="11" spans="1:12" ht="15.75" customHeight="1">
      <c r="A11" s="117"/>
      <c r="B11" s="86"/>
      <c r="C11" s="30" t="s">
        <v>72</v>
      </c>
      <c r="D11" s="5" t="s">
        <v>73</v>
      </c>
      <c r="E11" s="96"/>
      <c r="F11" s="92"/>
      <c r="G11" s="2"/>
      <c r="H11" s="89"/>
      <c r="I11" s="3"/>
      <c r="J11" s="118"/>
      <c r="K11" s="1"/>
      <c r="L11" s="1"/>
    </row>
    <row r="12" spans="1:12" ht="15">
      <c r="A12" s="117"/>
      <c r="B12" s="86"/>
      <c r="C12" s="30" t="s">
        <v>45</v>
      </c>
      <c r="D12" s="4" t="s">
        <v>331</v>
      </c>
      <c r="E12" s="96"/>
      <c r="F12" s="92"/>
      <c r="G12" s="8"/>
      <c r="H12" s="89"/>
      <c r="I12" s="3"/>
      <c r="J12" s="118"/>
      <c r="K12" s="1"/>
      <c r="L12" s="1"/>
    </row>
    <row r="13" spans="1:12" ht="15.75" customHeight="1" thickBot="1">
      <c r="A13" s="117"/>
      <c r="B13" s="86"/>
      <c r="C13" s="30" t="s">
        <v>5</v>
      </c>
      <c r="D13" s="4" t="s">
        <v>74</v>
      </c>
      <c r="E13" s="96"/>
      <c r="F13" s="92"/>
      <c r="G13" s="8"/>
      <c r="H13" s="89"/>
      <c r="I13" s="3"/>
      <c r="J13" s="118"/>
      <c r="K13" s="1"/>
      <c r="L13" s="1"/>
    </row>
    <row r="14" spans="1:12" s="9" customFormat="1" ht="15.75" customHeight="1" thickTop="1">
      <c r="A14" s="115">
        <v>2</v>
      </c>
      <c r="B14" s="111" t="s">
        <v>68</v>
      </c>
      <c r="C14" s="72" t="s">
        <v>325</v>
      </c>
      <c r="D14" s="75">
        <v>35</v>
      </c>
      <c r="E14" s="96"/>
      <c r="F14" s="73">
        <v>4</v>
      </c>
      <c r="G14" s="74"/>
      <c r="H14" s="88"/>
      <c r="I14" s="78">
        <v>0</v>
      </c>
      <c r="J14" s="116">
        <f>F14*I14</f>
        <v>0</v>
      </c>
      <c r="K14" s="1"/>
      <c r="L14" s="1"/>
    </row>
    <row r="15" spans="1:12" s="9" customFormat="1" ht="15.75" customHeight="1">
      <c r="A15" s="117"/>
      <c r="B15" s="86"/>
      <c r="C15" s="30" t="s">
        <v>17</v>
      </c>
      <c r="D15" s="4" t="s">
        <v>75</v>
      </c>
      <c r="E15" s="96"/>
      <c r="F15" s="91"/>
      <c r="G15" s="6"/>
      <c r="H15" s="89"/>
      <c r="I15" s="3"/>
      <c r="J15" s="118"/>
      <c r="K15" s="1"/>
      <c r="L15" s="1"/>
    </row>
    <row r="16" spans="1:12" s="9" customFormat="1" ht="15.75" customHeight="1">
      <c r="A16" s="117"/>
      <c r="B16" s="86"/>
      <c r="C16" s="30" t="s">
        <v>76</v>
      </c>
      <c r="D16" s="4" t="s">
        <v>77</v>
      </c>
      <c r="E16" s="96"/>
      <c r="F16" s="92"/>
      <c r="G16" s="2"/>
      <c r="H16" s="89"/>
      <c r="I16" s="3"/>
      <c r="J16" s="118"/>
      <c r="K16" s="1"/>
      <c r="L16" s="1"/>
    </row>
    <row r="17" spans="1:12" s="9" customFormat="1" ht="15.75" customHeight="1" thickBot="1">
      <c r="A17" s="117"/>
      <c r="B17" s="86"/>
      <c r="C17" s="30" t="s">
        <v>5</v>
      </c>
      <c r="D17" s="5" t="s">
        <v>74</v>
      </c>
      <c r="E17" s="96"/>
      <c r="F17" s="92"/>
      <c r="G17" s="2"/>
      <c r="H17" s="89"/>
      <c r="I17" s="3"/>
      <c r="J17" s="118"/>
      <c r="K17" s="1"/>
      <c r="L17" s="1"/>
    </row>
    <row r="18" spans="1:12" s="9" customFormat="1" ht="15.75" customHeight="1" thickTop="1">
      <c r="A18" s="115">
        <v>3</v>
      </c>
      <c r="B18" s="111" t="s">
        <v>78</v>
      </c>
      <c r="C18" s="72" t="s">
        <v>325</v>
      </c>
      <c r="D18" s="75">
        <v>385</v>
      </c>
      <c r="E18" s="96"/>
      <c r="F18" s="73">
        <v>2</v>
      </c>
      <c r="G18" s="74"/>
      <c r="H18" s="100"/>
      <c r="I18" s="78">
        <v>0</v>
      </c>
      <c r="J18" s="116">
        <f>F18*I18</f>
        <v>0</v>
      </c>
      <c r="K18" s="1"/>
      <c r="L18" s="1"/>
    </row>
    <row r="19" spans="1:12" s="9" customFormat="1" ht="15.75" customHeight="1">
      <c r="A19" s="117"/>
      <c r="B19" s="86"/>
      <c r="C19" s="30" t="s">
        <v>7</v>
      </c>
      <c r="D19" s="4" t="s">
        <v>79</v>
      </c>
      <c r="E19" s="96"/>
      <c r="F19" s="91"/>
      <c r="G19" s="6"/>
      <c r="H19" s="89"/>
      <c r="I19" s="3"/>
      <c r="J19" s="118"/>
      <c r="K19" s="1"/>
      <c r="L19" s="1"/>
    </row>
    <row r="20" spans="1:12" s="9" customFormat="1" ht="15.75" customHeight="1">
      <c r="A20" s="117"/>
      <c r="B20" s="86"/>
      <c r="C20" s="30" t="s">
        <v>80</v>
      </c>
      <c r="D20" s="4" t="s">
        <v>81</v>
      </c>
      <c r="E20" s="96"/>
      <c r="F20" s="92"/>
      <c r="G20" s="53"/>
      <c r="H20" s="89"/>
      <c r="I20" s="3"/>
      <c r="J20" s="118"/>
      <c r="K20" s="1"/>
      <c r="L20" s="1"/>
    </row>
    <row r="21" spans="1:12" s="9" customFormat="1" ht="33" customHeight="1">
      <c r="A21" s="117"/>
      <c r="B21" s="86"/>
      <c r="C21" s="30" t="s">
        <v>82</v>
      </c>
      <c r="D21" s="5" t="s">
        <v>83</v>
      </c>
      <c r="E21" s="96"/>
      <c r="F21" s="92"/>
      <c r="G21" s="2"/>
      <c r="H21" s="89"/>
      <c r="I21" s="3"/>
      <c r="J21" s="118"/>
      <c r="K21" s="1"/>
      <c r="L21" s="1"/>
    </row>
    <row r="22" spans="1:12" s="9" customFormat="1" ht="19.5" customHeight="1">
      <c r="A22" s="117"/>
      <c r="B22" s="86"/>
      <c r="C22" s="30" t="s">
        <v>84</v>
      </c>
      <c r="D22" s="4" t="s">
        <v>85</v>
      </c>
      <c r="E22" s="96"/>
      <c r="F22" s="92"/>
      <c r="G22" s="8"/>
      <c r="H22" s="89"/>
      <c r="I22" s="3"/>
      <c r="J22" s="118"/>
      <c r="K22" s="1"/>
      <c r="L22" s="1"/>
    </row>
    <row r="23" spans="1:12" s="9" customFormat="1" ht="15.75" customHeight="1">
      <c r="A23" s="117"/>
      <c r="B23" s="86"/>
      <c r="C23" s="30" t="s">
        <v>86</v>
      </c>
      <c r="D23" s="4" t="s">
        <v>87</v>
      </c>
      <c r="E23" s="96"/>
      <c r="F23" s="92"/>
      <c r="G23" s="8"/>
      <c r="H23" s="89"/>
      <c r="I23" s="3"/>
      <c r="J23" s="118"/>
      <c r="K23" s="1"/>
      <c r="L23" s="1"/>
    </row>
    <row r="24" spans="1:12" s="9" customFormat="1" ht="15.75" customHeight="1">
      <c r="A24" s="117"/>
      <c r="B24" s="86"/>
      <c r="C24" s="30" t="s">
        <v>88</v>
      </c>
      <c r="D24" s="4" t="s">
        <v>89</v>
      </c>
      <c r="E24" s="96"/>
      <c r="F24" s="92"/>
      <c r="G24" s="8"/>
      <c r="H24" s="89"/>
      <c r="I24" s="3"/>
      <c r="J24" s="118"/>
      <c r="K24" s="1"/>
      <c r="L24" s="1"/>
    </row>
    <row r="25" spans="1:12" s="9" customFormat="1" ht="15">
      <c r="A25" s="117"/>
      <c r="B25" s="86"/>
      <c r="C25" s="30" t="s">
        <v>45</v>
      </c>
      <c r="D25" s="4" t="s">
        <v>90</v>
      </c>
      <c r="E25" s="96"/>
      <c r="F25" s="92"/>
      <c r="G25" s="8"/>
      <c r="H25" s="89"/>
      <c r="I25" s="3"/>
      <c r="J25" s="118"/>
      <c r="K25" s="1"/>
      <c r="L25" s="1"/>
    </row>
    <row r="26" spans="1:12" s="9" customFormat="1" ht="15.75" customHeight="1">
      <c r="A26" s="117"/>
      <c r="B26" s="86"/>
      <c r="C26" s="30" t="s">
        <v>69</v>
      </c>
      <c r="D26" s="4" t="s">
        <v>91</v>
      </c>
      <c r="E26" s="96"/>
      <c r="F26" s="92"/>
      <c r="G26" s="8"/>
      <c r="H26" s="89"/>
      <c r="I26" s="3"/>
      <c r="J26" s="118"/>
      <c r="K26" s="1"/>
      <c r="L26" s="1"/>
    </row>
    <row r="27" spans="1:12" s="9" customFormat="1" ht="15.75" customHeight="1" thickBot="1">
      <c r="A27" s="117"/>
      <c r="B27" s="87"/>
      <c r="C27" s="33" t="s">
        <v>5</v>
      </c>
      <c r="D27" s="11" t="s">
        <v>92</v>
      </c>
      <c r="E27" s="97"/>
      <c r="F27" s="93"/>
      <c r="G27" s="12"/>
      <c r="H27" s="90"/>
      <c r="I27" s="3"/>
      <c r="J27" s="118"/>
      <c r="K27" s="1"/>
      <c r="L27" s="1"/>
    </row>
    <row r="28" spans="1:12" s="10" customFormat="1" ht="15.75" customHeight="1" thickTop="1">
      <c r="A28" s="115">
        <v>4</v>
      </c>
      <c r="B28" s="94" t="s">
        <v>340</v>
      </c>
      <c r="C28" s="72" t="s">
        <v>325</v>
      </c>
      <c r="D28" s="75">
        <v>23600</v>
      </c>
      <c r="E28" s="95" t="s">
        <v>332</v>
      </c>
      <c r="F28" s="73">
        <v>1</v>
      </c>
      <c r="G28" s="74"/>
      <c r="H28" s="88"/>
      <c r="I28" s="78">
        <v>0</v>
      </c>
      <c r="J28" s="116">
        <f>F28*I28</f>
        <v>0</v>
      </c>
      <c r="K28" s="1"/>
      <c r="L28" s="1"/>
    </row>
    <row r="29" spans="1:12" s="10" customFormat="1" ht="48" customHeight="1">
      <c r="A29" s="117"/>
      <c r="B29" s="86"/>
      <c r="C29" s="30" t="s">
        <v>24</v>
      </c>
      <c r="D29" s="4" t="s">
        <v>93</v>
      </c>
      <c r="E29" s="96"/>
      <c r="F29" s="91"/>
      <c r="G29" s="54"/>
      <c r="H29" s="89"/>
      <c r="I29" s="3"/>
      <c r="J29" s="118"/>
      <c r="K29" s="1"/>
      <c r="L29" s="1"/>
    </row>
    <row r="30" spans="1:12" s="13" customFormat="1" ht="30">
      <c r="A30" s="117"/>
      <c r="B30" s="86"/>
      <c r="C30" s="30" t="s">
        <v>30</v>
      </c>
      <c r="D30" s="4" t="s">
        <v>59</v>
      </c>
      <c r="E30" s="96"/>
      <c r="F30" s="112"/>
      <c r="G30" s="8"/>
      <c r="H30" s="89"/>
      <c r="I30" s="3"/>
      <c r="J30" s="118"/>
      <c r="K30" s="1"/>
      <c r="L30" s="1"/>
    </row>
    <row r="31" spans="1:12" s="13" customFormat="1" ht="45">
      <c r="A31" s="117"/>
      <c r="B31" s="86"/>
      <c r="C31" s="30" t="s">
        <v>53</v>
      </c>
      <c r="D31" s="4" t="s">
        <v>97</v>
      </c>
      <c r="E31" s="96"/>
      <c r="F31" s="112"/>
      <c r="G31" s="8"/>
      <c r="H31" s="89"/>
      <c r="I31" s="3"/>
      <c r="J31" s="118"/>
      <c r="K31" s="1"/>
      <c r="L31" s="1"/>
    </row>
    <row r="32" spans="1:12" s="10" customFormat="1" ht="15.75" customHeight="1">
      <c r="A32" s="117"/>
      <c r="B32" s="86"/>
      <c r="C32" s="30" t="s">
        <v>94</v>
      </c>
      <c r="D32" s="4" t="s">
        <v>98</v>
      </c>
      <c r="E32" s="96"/>
      <c r="F32" s="92"/>
      <c r="G32" s="2"/>
      <c r="H32" s="89"/>
      <c r="I32" s="3"/>
      <c r="J32" s="118"/>
      <c r="K32" s="1"/>
      <c r="L32" s="1"/>
    </row>
    <row r="33" spans="1:12" s="10" customFormat="1" ht="15">
      <c r="A33" s="117"/>
      <c r="B33" s="86"/>
      <c r="C33" s="30" t="s">
        <v>26</v>
      </c>
      <c r="D33" s="4" t="s">
        <v>95</v>
      </c>
      <c r="E33" s="96"/>
      <c r="F33" s="92"/>
      <c r="G33" s="8"/>
      <c r="H33" s="89"/>
      <c r="I33" s="3"/>
      <c r="J33" s="118"/>
      <c r="K33" s="1"/>
      <c r="L33" s="1"/>
    </row>
    <row r="34" spans="1:12" s="10" customFormat="1" ht="15.75" customHeight="1">
      <c r="A34" s="117"/>
      <c r="B34" s="86"/>
      <c r="C34" s="30" t="s">
        <v>54</v>
      </c>
      <c r="D34" s="4" t="s">
        <v>96</v>
      </c>
      <c r="E34" s="96"/>
      <c r="F34" s="92"/>
      <c r="G34" s="8"/>
      <c r="H34" s="89"/>
      <c r="I34" s="3"/>
      <c r="J34" s="118"/>
      <c r="K34" s="1"/>
      <c r="L34" s="1"/>
    </row>
    <row r="35" spans="1:12" s="10" customFormat="1" ht="15.75" customHeight="1">
      <c r="A35" s="117"/>
      <c r="B35" s="86"/>
      <c r="C35" s="30" t="s">
        <v>99</v>
      </c>
      <c r="D35" s="4" t="s">
        <v>100</v>
      </c>
      <c r="E35" s="96"/>
      <c r="F35" s="92"/>
      <c r="G35" s="8"/>
      <c r="H35" s="89"/>
      <c r="I35" s="3"/>
      <c r="J35" s="118"/>
      <c r="K35" s="1"/>
      <c r="L35" s="1"/>
    </row>
    <row r="36" spans="1:12" s="10" customFormat="1" ht="15">
      <c r="A36" s="117"/>
      <c r="B36" s="86"/>
      <c r="C36" s="30" t="s">
        <v>101</v>
      </c>
      <c r="D36" s="4" t="s">
        <v>42</v>
      </c>
      <c r="E36" s="96"/>
      <c r="F36" s="92"/>
      <c r="G36" s="8"/>
      <c r="H36" s="89"/>
      <c r="I36" s="3"/>
      <c r="J36" s="118"/>
      <c r="K36" s="1"/>
      <c r="L36" s="1"/>
    </row>
    <row r="37" spans="1:12" s="10" customFormat="1" ht="30">
      <c r="A37" s="117"/>
      <c r="B37" s="86"/>
      <c r="C37" s="30" t="s">
        <v>102</v>
      </c>
      <c r="D37" s="4" t="s">
        <v>103</v>
      </c>
      <c r="E37" s="96"/>
      <c r="F37" s="92"/>
      <c r="G37" s="8"/>
      <c r="H37" s="89"/>
      <c r="I37" s="3"/>
      <c r="J37" s="118"/>
      <c r="K37" s="1"/>
      <c r="L37" s="1"/>
    </row>
    <row r="38" spans="1:12" s="10" customFormat="1" ht="15.75" customHeight="1">
      <c r="A38" s="117"/>
      <c r="B38" s="86"/>
      <c r="C38" s="30" t="s">
        <v>49</v>
      </c>
      <c r="D38" s="4" t="s">
        <v>104</v>
      </c>
      <c r="E38" s="96"/>
      <c r="F38" s="92"/>
      <c r="G38" s="8"/>
      <c r="H38" s="89"/>
      <c r="I38" s="3"/>
      <c r="J38" s="118"/>
      <c r="K38" s="1"/>
      <c r="L38" s="1"/>
    </row>
    <row r="39" spans="1:12" s="10" customFormat="1" ht="15">
      <c r="A39" s="117"/>
      <c r="B39" s="86"/>
      <c r="C39" s="30" t="s">
        <v>60</v>
      </c>
      <c r="D39" s="4" t="s">
        <v>105</v>
      </c>
      <c r="E39" s="96"/>
      <c r="F39" s="92"/>
      <c r="G39" s="8"/>
      <c r="H39" s="89"/>
      <c r="I39" s="3"/>
      <c r="J39" s="118"/>
      <c r="K39" s="1"/>
      <c r="L39" s="1"/>
    </row>
    <row r="40" spans="1:12" s="10" customFormat="1" ht="77.25" customHeight="1">
      <c r="A40" s="117"/>
      <c r="B40" s="86"/>
      <c r="C40" s="30" t="s">
        <v>56</v>
      </c>
      <c r="D40" s="4" t="s">
        <v>106</v>
      </c>
      <c r="E40" s="96"/>
      <c r="F40" s="92"/>
      <c r="G40" s="8"/>
      <c r="H40" s="89"/>
      <c r="I40" s="3"/>
      <c r="J40" s="118"/>
      <c r="K40" s="1"/>
      <c r="L40" s="1"/>
    </row>
    <row r="41" spans="1:12" s="10" customFormat="1" ht="15">
      <c r="A41" s="117"/>
      <c r="B41" s="86"/>
      <c r="C41" s="30" t="s">
        <v>29</v>
      </c>
      <c r="D41" s="4" t="s">
        <v>57</v>
      </c>
      <c r="E41" s="96"/>
      <c r="F41" s="92"/>
      <c r="G41" s="8"/>
      <c r="H41" s="89"/>
      <c r="I41" s="3"/>
      <c r="J41" s="118"/>
      <c r="K41" s="1"/>
      <c r="L41" s="1"/>
    </row>
    <row r="42" spans="1:12" s="10" customFormat="1" ht="15">
      <c r="A42" s="117"/>
      <c r="B42" s="86"/>
      <c r="C42" s="30" t="s">
        <v>107</v>
      </c>
      <c r="D42" s="4" t="s">
        <v>108</v>
      </c>
      <c r="E42" s="96"/>
      <c r="F42" s="92"/>
      <c r="G42" s="8"/>
      <c r="H42" s="89"/>
      <c r="I42" s="3"/>
      <c r="J42" s="118"/>
      <c r="K42" s="1"/>
      <c r="L42" s="1"/>
    </row>
    <row r="43" spans="1:12" s="10" customFormat="1" ht="15.75" customHeight="1" thickBot="1">
      <c r="A43" s="117"/>
      <c r="B43" s="87"/>
      <c r="C43" s="33" t="s">
        <v>5</v>
      </c>
      <c r="D43" s="11" t="s">
        <v>34</v>
      </c>
      <c r="E43" s="96"/>
      <c r="F43" s="93"/>
      <c r="G43" s="12"/>
      <c r="H43" s="90"/>
      <c r="I43" s="14"/>
      <c r="J43" s="119"/>
      <c r="K43" s="1"/>
      <c r="L43" s="1"/>
    </row>
    <row r="44" spans="1:12" s="10" customFormat="1" ht="15.75" customHeight="1" thickTop="1">
      <c r="A44" s="115">
        <v>5</v>
      </c>
      <c r="B44" s="94" t="s">
        <v>53</v>
      </c>
      <c r="C44" s="72" t="s">
        <v>325</v>
      </c>
      <c r="D44" s="75">
        <v>17600</v>
      </c>
      <c r="E44" s="95" t="s">
        <v>357</v>
      </c>
      <c r="F44" s="73">
        <v>1</v>
      </c>
      <c r="G44" s="74"/>
      <c r="H44" s="88"/>
      <c r="I44" s="78">
        <v>0</v>
      </c>
      <c r="J44" s="116">
        <f>F44*I44</f>
        <v>0</v>
      </c>
      <c r="K44" s="1"/>
      <c r="L44" s="1"/>
    </row>
    <row r="45" spans="1:12" s="10" customFormat="1" ht="18.75" customHeight="1">
      <c r="A45" s="117"/>
      <c r="B45" s="86"/>
      <c r="C45" s="30" t="s">
        <v>36</v>
      </c>
      <c r="D45" s="4" t="s">
        <v>109</v>
      </c>
      <c r="E45" s="96"/>
      <c r="F45" s="91"/>
      <c r="G45" s="6"/>
      <c r="H45" s="89"/>
      <c r="I45" s="3"/>
      <c r="J45" s="118"/>
      <c r="K45" s="1"/>
      <c r="L45" s="1"/>
    </row>
    <row r="46" spans="1:12" s="10" customFormat="1" ht="18" customHeight="1">
      <c r="A46" s="117"/>
      <c r="B46" s="86"/>
      <c r="C46" s="30" t="s">
        <v>119</v>
      </c>
      <c r="D46" s="4" t="s">
        <v>111</v>
      </c>
      <c r="E46" s="96"/>
      <c r="F46" s="92"/>
      <c r="G46" s="8"/>
      <c r="H46" s="89"/>
      <c r="I46" s="3"/>
      <c r="J46" s="118"/>
      <c r="K46" s="1"/>
      <c r="L46" s="1"/>
    </row>
    <row r="47" spans="1:12" s="10" customFormat="1" ht="15.75" customHeight="1">
      <c r="A47" s="117"/>
      <c r="B47" s="86"/>
      <c r="C47" s="30" t="s">
        <v>113</v>
      </c>
      <c r="D47" s="4" t="s">
        <v>112</v>
      </c>
      <c r="E47" s="96"/>
      <c r="F47" s="92"/>
      <c r="G47" s="8"/>
      <c r="H47" s="89"/>
      <c r="I47" s="3"/>
      <c r="J47" s="118"/>
      <c r="K47" s="1"/>
      <c r="L47" s="1"/>
    </row>
    <row r="48" spans="1:12" s="10" customFormat="1" ht="15.75" customHeight="1">
      <c r="A48" s="117"/>
      <c r="B48" s="86"/>
      <c r="C48" s="30" t="s">
        <v>114</v>
      </c>
      <c r="D48" s="4" t="s">
        <v>110</v>
      </c>
      <c r="E48" s="96"/>
      <c r="F48" s="92"/>
      <c r="G48" s="8"/>
      <c r="H48" s="89"/>
      <c r="I48" s="3"/>
      <c r="J48" s="118"/>
      <c r="K48" s="1"/>
      <c r="L48" s="1"/>
    </row>
    <row r="49" spans="1:12" s="10" customFormat="1" ht="15.75" customHeight="1">
      <c r="A49" s="117"/>
      <c r="B49" s="86"/>
      <c r="C49" s="30" t="s">
        <v>115</v>
      </c>
      <c r="D49" s="4" t="s">
        <v>333</v>
      </c>
      <c r="E49" s="96"/>
      <c r="F49" s="92"/>
      <c r="G49" s="8"/>
      <c r="H49" s="89"/>
      <c r="I49" s="3"/>
      <c r="J49" s="118"/>
      <c r="K49" s="1"/>
      <c r="L49" s="1"/>
    </row>
    <row r="50" spans="1:12" s="13" customFormat="1" ht="15.75" customHeight="1">
      <c r="A50" s="117"/>
      <c r="B50" s="86"/>
      <c r="C50" s="30" t="s">
        <v>27</v>
      </c>
      <c r="D50" s="4" t="s">
        <v>116</v>
      </c>
      <c r="E50" s="96"/>
      <c r="F50" s="92"/>
      <c r="G50" s="8"/>
      <c r="H50" s="89"/>
      <c r="I50" s="3"/>
      <c r="J50" s="118"/>
      <c r="K50" s="1"/>
      <c r="L50" s="1"/>
    </row>
    <row r="51" spans="1:12" s="13" customFormat="1" ht="15.75" customHeight="1">
      <c r="A51" s="117"/>
      <c r="B51" s="86"/>
      <c r="C51" s="30" t="s">
        <v>117</v>
      </c>
      <c r="D51" s="4" t="s">
        <v>118</v>
      </c>
      <c r="E51" s="96"/>
      <c r="F51" s="92"/>
      <c r="G51" s="8"/>
      <c r="H51" s="89"/>
      <c r="I51" s="3"/>
      <c r="J51" s="118"/>
      <c r="K51" s="1"/>
      <c r="L51" s="1"/>
    </row>
    <row r="52" spans="1:12" s="13" customFormat="1" ht="15.75" customHeight="1">
      <c r="A52" s="117"/>
      <c r="B52" s="86"/>
      <c r="C52" s="30" t="s">
        <v>48</v>
      </c>
      <c r="D52" s="4" t="s">
        <v>120</v>
      </c>
      <c r="E52" s="96"/>
      <c r="F52" s="92"/>
      <c r="G52" s="8"/>
      <c r="H52" s="89"/>
      <c r="I52" s="3"/>
      <c r="J52" s="118"/>
      <c r="K52" s="1"/>
      <c r="L52" s="1"/>
    </row>
    <row r="53" spans="1:12" s="10" customFormat="1" ht="15" customHeight="1">
      <c r="A53" s="117"/>
      <c r="B53" s="86"/>
      <c r="C53" s="30" t="s">
        <v>56</v>
      </c>
      <c r="D53" s="15" t="s">
        <v>121</v>
      </c>
      <c r="E53" s="96"/>
      <c r="F53" s="92"/>
      <c r="G53" s="8"/>
      <c r="H53" s="89"/>
      <c r="I53" s="3"/>
      <c r="J53" s="118"/>
      <c r="K53" s="1"/>
      <c r="L53" s="1"/>
    </row>
    <row r="54" spans="1:12" s="13" customFormat="1" ht="15.75" customHeight="1">
      <c r="A54" s="117"/>
      <c r="B54" s="86"/>
      <c r="C54" s="30" t="s">
        <v>122</v>
      </c>
      <c r="D54" s="4" t="s">
        <v>123</v>
      </c>
      <c r="E54" s="96"/>
      <c r="F54" s="92"/>
      <c r="G54" s="8"/>
      <c r="H54" s="89"/>
      <c r="I54" s="3"/>
      <c r="J54" s="118"/>
      <c r="K54" s="1"/>
      <c r="L54" s="1"/>
    </row>
    <row r="55" spans="1:12" s="13" customFormat="1" ht="15.75" customHeight="1">
      <c r="A55" s="117"/>
      <c r="B55" s="86"/>
      <c r="C55" s="30" t="s">
        <v>124</v>
      </c>
      <c r="D55" s="15">
        <v>2</v>
      </c>
      <c r="E55" s="96"/>
      <c r="F55" s="92"/>
      <c r="G55" s="8"/>
      <c r="H55" s="89"/>
      <c r="I55" s="3"/>
      <c r="J55" s="118"/>
      <c r="K55" s="1"/>
      <c r="L55" s="1"/>
    </row>
    <row r="56" spans="1:12" s="13" customFormat="1" ht="15.75" customHeight="1">
      <c r="A56" s="117"/>
      <c r="B56" s="86"/>
      <c r="C56" s="30" t="s">
        <v>23</v>
      </c>
      <c r="D56" s="4" t="s">
        <v>125</v>
      </c>
      <c r="E56" s="96"/>
      <c r="F56" s="92"/>
      <c r="G56" s="8"/>
      <c r="H56" s="89"/>
      <c r="I56" s="3"/>
      <c r="J56" s="118"/>
      <c r="K56" s="1"/>
      <c r="L56" s="1"/>
    </row>
    <row r="57" spans="1:12" s="13" customFormat="1" ht="15.75" customHeight="1">
      <c r="A57" s="117"/>
      <c r="B57" s="86"/>
      <c r="C57" s="30" t="s">
        <v>126</v>
      </c>
      <c r="D57" s="4" t="s">
        <v>127</v>
      </c>
      <c r="E57" s="96"/>
      <c r="F57" s="92"/>
      <c r="G57" s="8"/>
      <c r="H57" s="89"/>
      <c r="I57" s="3"/>
      <c r="J57" s="118"/>
      <c r="K57" s="1"/>
      <c r="L57" s="1"/>
    </row>
    <row r="58" spans="1:12" s="10" customFormat="1" ht="15.75" thickBot="1">
      <c r="A58" s="117"/>
      <c r="B58" s="87"/>
      <c r="C58" s="33" t="s">
        <v>5</v>
      </c>
      <c r="D58" s="11" t="s">
        <v>47</v>
      </c>
      <c r="E58" s="97"/>
      <c r="F58" s="93"/>
      <c r="G58" s="12"/>
      <c r="H58" s="90"/>
      <c r="I58" s="14"/>
      <c r="J58" s="119"/>
      <c r="K58" s="1"/>
      <c r="L58" s="1"/>
    </row>
    <row r="59" spans="1:12" s="10" customFormat="1" ht="15.75" customHeight="1" thickTop="1">
      <c r="A59" s="115">
        <v>6</v>
      </c>
      <c r="B59" s="94" t="s">
        <v>334</v>
      </c>
      <c r="C59" s="72" t="s">
        <v>325</v>
      </c>
      <c r="D59" s="75">
        <v>2650</v>
      </c>
      <c r="E59" s="95" t="s">
        <v>356</v>
      </c>
      <c r="F59" s="73">
        <v>1</v>
      </c>
      <c r="G59" s="74"/>
      <c r="H59" s="88"/>
      <c r="I59" s="78">
        <v>0</v>
      </c>
      <c r="J59" s="116">
        <f>F59*I59</f>
        <v>0</v>
      </c>
      <c r="K59" s="1"/>
      <c r="L59" s="1"/>
    </row>
    <row r="60" spans="1:12" s="10" customFormat="1" ht="18.75" customHeight="1">
      <c r="A60" s="117"/>
      <c r="B60" s="86"/>
      <c r="C60" s="30" t="s">
        <v>36</v>
      </c>
      <c r="D60" s="4" t="s">
        <v>109</v>
      </c>
      <c r="E60" s="96"/>
      <c r="F60" s="91"/>
      <c r="G60" s="6"/>
      <c r="H60" s="89"/>
      <c r="I60" s="3"/>
      <c r="J60" s="118"/>
      <c r="K60" s="1"/>
      <c r="L60" s="1"/>
    </row>
    <row r="61" spans="1:12" s="10" customFormat="1" ht="15.75" customHeight="1">
      <c r="A61" s="117"/>
      <c r="B61" s="86"/>
      <c r="C61" s="30" t="s">
        <v>40</v>
      </c>
      <c r="D61" s="4" t="s">
        <v>128</v>
      </c>
      <c r="E61" s="96"/>
      <c r="F61" s="92"/>
      <c r="G61" s="2"/>
      <c r="H61" s="89"/>
      <c r="I61" s="3"/>
      <c r="J61" s="118"/>
      <c r="K61" s="1"/>
      <c r="L61" s="1"/>
    </row>
    <row r="62" spans="1:12" s="10" customFormat="1" ht="15.75" customHeight="1">
      <c r="A62" s="117"/>
      <c r="B62" s="86"/>
      <c r="C62" s="30" t="s">
        <v>44</v>
      </c>
      <c r="D62" s="5" t="s">
        <v>129</v>
      </c>
      <c r="E62" s="96"/>
      <c r="F62" s="92"/>
      <c r="G62" s="2"/>
      <c r="H62" s="89"/>
      <c r="I62" s="3"/>
      <c r="J62" s="118"/>
      <c r="K62" s="1"/>
      <c r="L62" s="1"/>
    </row>
    <row r="63" spans="1:12" s="10" customFormat="1" ht="18" customHeight="1">
      <c r="A63" s="117"/>
      <c r="B63" s="86"/>
      <c r="C63" s="30" t="s">
        <v>130</v>
      </c>
      <c r="D63" s="4" t="s">
        <v>131</v>
      </c>
      <c r="E63" s="96"/>
      <c r="F63" s="92"/>
      <c r="G63" s="8"/>
      <c r="H63" s="89"/>
      <c r="I63" s="3"/>
      <c r="J63" s="118"/>
      <c r="K63" s="1"/>
      <c r="L63" s="1"/>
    </row>
    <row r="64" spans="1:12" s="10" customFormat="1" ht="28.5" customHeight="1">
      <c r="A64" s="117"/>
      <c r="B64" s="86"/>
      <c r="C64" s="30" t="s">
        <v>56</v>
      </c>
      <c r="D64" s="4" t="s">
        <v>132</v>
      </c>
      <c r="E64" s="96"/>
      <c r="F64" s="92"/>
      <c r="G64" s="8"/>
      <c r="H64" s="89"/>
      <c r="I64" s="3"/>
      <c r="J64" s="118"/>
      <c r="K64" s="1"/>
      <c r="L64" s="1"/>
    </row>
    <row r="65" spans="1:12" s="10" customFormat="1" ht="15.75" customHeight="1">
      <c r="A65" s="117"/>
      <c r="B65" s="86"/>
      <c r="C65" s="30" t="s">
        <v>335</v>
      </c>
      <c r="D65" s="4" t="s">
        <v>133</v>
      </c>
      <c r="E65" s="96"/>
      <c r="F65" s="92"/>
      <c r="G65" s="8"/>
      <c r="H65" s="89"/>
      <c r="I65" s="3"/>
      <c r="J65" s="118"/>
      <c r="K65" s="1"/>
      <c r="L65" s="1"/>
    </row>
    <row r="66" spans="1:12" s="10" customFormat="1" ht="15.75" customHeight="1">
      <c r="A66" s="117"/>
      <c r="B66" s="86"/>
      <c r="C66" s="30" t="s">
        <v>122</v>
      </c>
      <c r="D66" s="4" t="s">
        <v>32</v>
      </c>
      <c r="E66" s="96"/>
      <c r="F66" s="92"/>
      <c r="G66" s="8"/>
      <c r="H66" s="89"/>
      <c r="I66" s="3"/>
      <c r="J66" s="118"/>
      <c r="K66" s="1"/>
      <c r="L66" s="1"/>
    </row>
    <row r="67" spans="1:12" s="10" customFormat="1" ht="15" customHeight="1">
      <c r="A67" s="117"/>
      <c r="B67" s="86"/>
      <c r="C67" s="30" t="s">
        <v>134</v>
      </c>
      <c r="D67" s="15" t="s">
        <v>32</v>
      </c>
      <c r="E67" s="96"/>
      <c r="F67" s="92"/>
      <c r="G67" s="8"/>
      <c r="H67" s="89"/>
      <c r="I67" s="3"/>
      <c r="J67" s="118"/>
      <c r="K67" s="1"/>
      <c r="L67" s="1"/>
    </row>
    <row r="68" spans="1:12" s="10" customFormat="1" ht="15.75" customHeight="1">
      <c r="A68" s="117"/>
      <c r="B68" s="86"/>
      <c r="C68" s="30" t="s">
        <v>135</v>
      </c>
      <c r="D68" s="4" t="s">
        <v>136</v>
      </c>
      <c r="E68" s="96"/>
      <c r="F68" s="92"/>
      <c r="G68" s="8"/>
      <c r="H68" s="89"/>
      <c r="I68" s="3"/>
      <c r="J68" s="118"/>
      <c r="K68" s="1"/>
      <c r="L68" s="1"/>
    </row>
    <row r="69" spans="1:12" s="10" customFormat="1" ht="15.75" customHeight="1">
      <c r="A69" s="117"/>
      <c r="B69" s="86"/>
      <c r="C69" s="30" t="s">
        <v>41</v>
      </c>
      <c r="D69" s="4" t="s">
        <v>137</v>
      </c>
      <c r="E69" s="96"/>
      <c r="F69" s="92"/>
      <c r="G69" s="8"/>
      <c r="H69" s="89"/>
      <c r="I69" s="3"/>
      <c r="J69" s="118"/>
      <c r="K69" s="1"/>
      <c r="L69" s="1"/>
    </row>
    <row r="70" spans="1:12" s="10" customFormat="1" ht="15.75" customHeight="1">
      <c r="A70" s="117"/>
      <c r="B70" s="86"/>
      <c r="C70" s="30" t="s">
        <v>336</v>
      </c>
      <c r="D70" s="4" t="s">
        <v>138</v>
      </c>
      <c r="E70" s="96"/>
      <c r="F70" s="92"/>
      <c r="G70" s="8"/>
      <c r="H70" s="89"/>
      <c r="I70" s="3"/>
      <c r="J70" s="118"/>
      <c r="K70" s="1"/>
      <c r="L70" s="1"/>
    </row>
    <row r="71" spans="1:12" s="10" customFormat="1" ht="15.75" thickBot="1">
      <c r="A71" s="117"/>
      <c r="B71" s="87"/>
      <c r="C71" s="33" t="s">
        <v>5</v>
      </c>
      <c r="D71" s="11" t="s">
        <v>47</v>
      </c>
      <c r="E71" s="97"/>
      <c r="F71" s="93"/>
      <c r="G71" s="12"/>
      <c r="H71" s="90"/>
      <c r="I71" s="14"/>
      <c r="J71" s="119"/>
      <c r="K71" s="1"/>
      <c r="L71" s="1"/>
    </row>
    <row r="72" spans="1:12" s="10" customFormat="1" ht="15.75" customHeight="1" thickTop="1">
      <c r="A72" s="115">
        <v>7</v>
      </c>
      <c r="B72" s="94" t="s">
        <v>139</v>
      </c>
      <c r="C72" s="72" t="s">
        <v>325</v>
      </c>
      <c r="D72" s="75">
        <v>2875</v>
      </c>
      <c r="E72" s="95" t="s">
        <v>339</v>
      </c>
      <c r="F72" s="73">
        <v>2</v>
      </c>
      <c r="G72" s="74"/>
      <c r="H72" s="88"/>
      <c r="I72" s="78">
        <v>0</v>
      </c>
      <c r="J72" s="116">
        <f>F72*I72</f>
        <v>0</v>
      </c>
      <c r="K72" s="1"/>
      <c r="L72" s="1"/>
    </row>
    <row r="73" spans="1:12" s="10" customFormat="1" ht="18.75" customHeight="1">
      <c r="A73" s="117"/>
      <c r="B73" s="86"/>
      <c r="C73" s="30" t="s">
        <v>41</v>
      </c>
      <c r="D73" s="4" t="s">
        <v>147</v>
      </c>
      <c r="E73" s="96"/>
      <c r="F73" s="91"/>
      <c r="G73" s="6"/>
      <c r="H73" s="89"/>
      <c r="I73" s="3"/>
      <c r="J73" s="118"/>
      <c r="K73" s="1"/>
      <c r="L73" s="1"/>
    </row>
    <row r="74" spans="1:12" s="10" customFormat="1" ht="15.75" customHeight="1">
      <c r="A74" s="117"/>
      <c r="B74" s="86"/>
      <c r="C74" s="30" t="s">
        <v>140</v>
      </c>
      <c r="D74" s="4" t="s">
        <v>65</v>
      </c>
      <c r="E74" s="96"/>
      <c r="F74" s="92"/>
      <c r="G74" s="2"/>
      <c r="H74" s="89"/>
      <c r="I74" s="3"/>
      <c r="J74" s="118"/>
      <c r="K74" s="1"/>
      <c r="L74" s="1"/>
    </row>
    <row r="75" spans="1:12" s="10" customFormat="1" ht="15">
      <c r="A75" s="117"/>
      <c r="B75" s="86"/>
      <c r="C75" s="30" t="s">
        <v>69</v>
      </c>
      <c r="D75" s="4" t="s">
        <v>141</v>
      </c>
      <c r="E75" s="96"/>
      <c r="F75" s="92"/>
      <c r="G75" s="8"/>
      <c r="H75" s="89"/>
      <c r="I75" s="3"/>
      <c r="J75" s="118"/>
      <c r="K75" s="1"/>
      <c r="L75" s="1"/>
    </row>
    <row r="76" spans="1:12" s="10" customFormat="1" ht="33" customHeight="1">
      <c r="A76" s="117"/>
      <c r="B76" s="86"/>
      <c r="C76" s="30" t="s">
        <v>67</v>
      </c>
      <c r="D76" s="5" t="s">
        <v>142</v>
      </c>
      <c r="E76" s="96"/>
      <c r="F76" s="92"/>
      <c r="G76" s="2"/>
      <c r="H76" s="89"/>
      <c r="I76" s="3"/>
      <c r="J76" s="118"/>
      <c r="K76" s="1"/>
      <c r="L76" s="1"/>
    </row>
    <row r="77" spans="1:12" s="10" customFormat="1" ht="18" customHeight="1">
      <c r="A77" s="117"/>
      <c r="B77" s="86"/>
      <c r="C77" s="30" t="s">
        <v>143</v>
      </c>
      <c r="D77" s="4" t="s">
        <v>144</v>
      </c>
      <c r="E77" s="96"/>
      <c r="F77" s="92"/>
      <c r="G77" s="8"/>
      <c r="H77" s="89"/>
      <c r="I77" s="3"/>
      <c r="J77" s="118"/>
      <c r="K77" s="1"/>
      <c r="L77" s="1"/>
    </row>
    <row r="78" spans="1:12" s="10" customFormat="1" ht="18" customHeight="1">
      <c r="A78" s="117"/>
      <c r="B78" s="86"/>
      <c r="C78" s="30" t="s">
        <v>145</v>
      </c>
      <c r="D78" s="4" t="s">
        <v>337</v>
      </c>
      <c r="E78" s="96"/>
      <c r="F78" s="92"/>
      <c r="G78" s="8"/>
      <c r="H78" s="89"/>
      <c r="I78" s="3"/>
      <c r="J78" s="118"/>
      <c r="K78" s="1"/>
      <c r="L78" s="1"/>
    </row>
    <row r="79" spans="1:12" s="10" customFormat="1" ht="30" customHeight="1">
      <c r="A79" s="117"/>
      <c r="B79" s="86"/>
      <c r="C79" s="30" t="s">
        <v>33</v>
      </c>
      <c r="D79" s="4" t="s">
        <v>146</v>
      </c>
      <c r="E79" s="96"/>
      <c r="F79" s="92"/>
      <c r="G79" s="8"/>
      <c r="H79" s="89"/>
      <c r="I79" s="3"/>
      <c r="J79" s="118"/>
      <c r="K79" s="1"/>
      <c r="L79" s="1"/>
    </row>
    <row r="80" spans="1:12" s="10" customFormat="1" ht="15.75" customHeight="1">
      <c r="A80" s="117"/>
      <c r="B80" s="86"/>
      <c r="C80" s="30" t="s">
        <v>148</v>
      </c>
      <c r="D80" s="31" t="s">
        <v>209</v>
      </c>
      <c r="E80" s="96"/>
      <c r="F80" s="92"/>
      <c r="G80" s="8"/>
      <c r="H80" s="89"/>
      <c r="I80" s="3"/>
      <c r="J80" s="118"/>
      <c r="K80" s="1"/>
      <c r="L80" s="1"/>
    </row>
    <row r="81" spans="1:12" s="10" customFormat="1" ht="15.75" customHeight="1">
      <c r="A81" s="117"/>
      <c r="B81" s="86"/>
      <c r="C81" s="30" t="s">
        <v>149</v>
      </c>
      <c r="D81" s="4" t="s">
        <v>150</v>
      </c>
      <c r="E81" s="96"/>
      <c r="F81" s="92"/>
      <c r="G81" s="8"/>
      <c r="H81" s="89"/>
      <c r="I81" s="3"/>
      <c r="J81" s="118"/>
      <c r="K81" s="1"/>
      <c r="L81" s="1"/>
    </row>
    <row r="82" spans="1:12" s="10" customFormat="1" ht="15">
      <c r="A82" s="117"/>
      <c r="B82" s="86"/>
      <c r="C82" s="30" t="s">
        <v>151</v>
      </c>
      <c r="D82" s="4" t="s">
        <v>152</v>
      </c>
      <c r="E82" s="96"/>
      <c r="F82" s="92"/>
      <c r="G82" s="8"/>
      <c r="H82" s="89"/>
      <c r="I82" s="3"/>
      <c r="J82" s="118"/>
      <c r="K82" s="1"/>
      <c r="L82" s="1"/>
    </row>
    <row r="83" spans="1:12" s="10" customFormat="1" ht="17.25" customHeight="1" thickBot="1">
      <c r="A83" s="117"/>
      <c r="B83" s="86"/>
      <c r="C83" s="30" t="s">
        <v>5</v>
      </c>
      <c r="D83" s="15" t="s">
        <v>153</v>
      </c>
      <c r="E83" s="96"/>
      <c r="F83" s="92"/>
      <c r="G83" s="8"/>
      <c r="H83" s="89"/>
      <c r="I83" s="3"/>
      <c r="J83" s="118"/>
      <c r="K83" s="1"/>
      <c r="L83" s="1"/>
    </row>
    <row r="84" spans="1:12" s="10" customFormat="1" ht="15.75" customHeight="1" thickTop="1">
      <c r="A84" s="115">
        <v>8</v>
      </c>
      <c r="B84" s="94" t="s">
        <v>154</v>
      </c>
      <c r="C84" s="72" t="s">
        <v>325</v>
      </c>
      <c r="D84" s="75">
        <v>1650</v>
      </c>
      <c r="E84" s="96"/>
      <c r="F84" s="73">
        <v>1</v>
      </c>
      <c r="G84" s="74"/>
      <c r="H84" s="88"/>
      <c r="I84" s="78">
        <v>0</v>
      </c>
      <c r="J84" s="116">
        <f>F84*I84</f>
        <v>0</v>
      </c>
      <c r="K84" s="1"/>
      <c r="L84" s="1"/>
    </row>
    <row r="85" spans="1:12" s="10" customFormat="1" ht="18.75" customHeight="1">
      <c r="A85" s="117"/>
      <c r="B85" s="86"/>
      <c r="C85" s="30" t="s">
        <v>155</v>
      </c>
      <c r="D85" s="4" t="s">
        <v>156</v>
      </c>
      <c r="E85" s="96"/>
      <c r="F85" s="91"/>
      <c r="G85" s="6"/>
      <c r="H85" s="89"/>
      <c r="I85" s="3"/>
      <c r="J85" s="118"/>
      <c r="K85" s="1"/>
      <c r="L85" s="1"/>
    </row>
    <row r="86" spans="1:12" s="10" customFormat="1" ht="15.75" customHeight="1">
      <c r="A86" s="117"/>
      <c r="B86" s="86"/>
      <c r="C86" s="30" t="s">
        <v>157</v>
      </c>
      <c r="D86" s="4" t="s">
        <v>158</v>
      </c>
      <c r="E86" s="96"/>
      <c r="F86" s="92"/>
      <c r="G86" s="2"/>
      <c r="H86" s="89"/>
      <c r="I86" s="3"/>
      <c r="J86" s="118"/>
      <c r="K86" s="1"/>
      <c r="L86" s="1"/>
    </row>
    <row r="87" spans="1:12" s="10" customFormat="1" ht="15.75" customHeight="1">
      <c r="A87" s="117"/>
      <c r="B87" s="86"/>
      <c r="C87" s="30" t="s">
        <v>159</v>
      </c>
      <c r="D87" s="17" t="s">
        <v>161</v>
      </c>
      <c r="E87" s="96"/>
      <c r="F87" s="92"/>
      <c r="G87" s="2"/>
      <c r="H87" s="89"/>
      <c r="I87" s="3"/>
      <c r="J87" s="118"/>
      <c r="K87" s="1"/>
      <c r="L87" s="1"/>
    </row>
    <row r="88" spans="1:12" s="10" customFormat="1" ht="15">
      <c r="A88" s="117"/>
      <c r="B88" s="86"/>
      <c r="C88" s="30" t="s">
        <v>160</v>
      </c>
      <c r="D88" s="4" t="s">
        <v>28</v>
      </c>
      <c r="E88" s="96"/>
      <c r="F88" s="92"/>
      <c r="G88" s="8"/>
      <c r="H88" s="89"/>
      <c r="I88" s="3"/>
      <c r="J88" s="118"/>
      <c r="K88" s="1"/>
      <c r="L88" s="1"/>
    </row>
    <row r="89" spans="1:12" s="10" customFormat="1" ht="17.25" customHeight="1">
      <c r="A89" s="117"/>
      <c r="B89" s="86"/>
      <c r="C89" s="30" t="s">
        <v>338</v>
      </c>
      <c r="D89" s="4" t="s">
        <v>162</v>
      </c>
      <c r="E89" s="96"/>
      <c r="F89" s="92"/>
      <c r="G89" s="8"/>
      <c r="H89" s="89"/>
      <c r="I89" s="3"/>
      <c r="J89" s="118"/>
      <c r="K89" s="1"/>
      <c r="L89" s="1"/>
    </row>
    <row r="90" spans="1:12" s="10" customFormat="1" ht="16.5" customHeight="1">
      <c r="A90" s="117"/>
      <c r="B90" s="86"/>
      <c r="C90" s="30" t="s">
        <v>72</v>
      </c>
      <c r="D90" s="4" t="s">
        <v>163</v>
      </c>
      <c r="E90" s="96"/>
      <c r="F90" s="92"/>
      <c r="G90" s="8"/>
      <c r="H90" s="89"/>
      <c r="I90" s="3"/>
      <c r="J90" s="118"/>
      <c r="K90" s="1"/>
      <c r="L90" s="1"/>
    </row>
    <row r="91" spans="1:12" s="10" customFormat="1" ht="19.5" customHeight="1" thickBot="1">
      <c r="A91" s="117"/>
      <c r="B91" s="87"/>
      <c r="C91" s="33" t="s">
        <v>5</v>
      </c>
      <c r="D91" s="11" t="s">
        <v>34</v>
      </c>
      <c r="E91" s="97"/>
      <c r="F91" s="93"/>
      <c r="G91" s="12"/>
      <c r="H91" s="90"/>
      <c r="I91" s="14"/>
      <c r="J91" s="119"/>
      <c r="K91" s="1"/>
      <c r="L91" s="1"/>
    </row>
    <row r="92" spans="1:12" s="13" customFormat="1" ht="15.75" customHeight="1" thickTop="1">
      <c r="A92" s="115">
        <v>9</v>
      </c>
      <c r="B92" s="94" t="s">
        <v>341</v>
      </c>
      <c r="C92" s="72" t="s">
        <v>325</v>
      </c>
      <c r="D92" s="75">
        <v>26100</v>
      </c>
      <c r="E92" s="95" t="s">
        <v>355</v>
      </c>
      <c r="F92" s="73">
        <v>1</v>
      </c>
      <c r="G92" s="74"/>
      <c r="H92" s="88"/>
      <c r="I92" s="78">
        <v>0</v>
      </c>
      <c r="J92" s="116">
        <f>F92*I92</f>
        <v>0</v>
      </c>
      <c r="K92" s="1"/>
      <c r="L92" s="1"/>
    </row>
    <row r="93" spans="1:12" s="13" customFormat="1" ht="30" customHeight="1">
      <c r="A93" s="117"/>
      <c r="B93" s="86"/>
      <c r="C93" s="18" t="s">
        <v>166</v>
      </c>
      <c r="D93" s="19" t="s">
        <v>167</v>
      </c>
      <c r="E93" s="96"/>
      <c r="F93" s="91"/>
      <c r="G93" s="6"/>
      <c r="H93" s="89"/>
      <c r="I93" s="3"/>
      <c r="J93" s="118"/>
      <c r="K93" s="1"/>
      <c r="L93" s="1"/>
    </row>
    <row r="94" spans="1:12" s="13" customFormat="1" ht="15">
      <c r="A94" s="117"/>
      <c r="B94" s="86"/>
      <c r="C94" s="23" t="s">
        <v>164</v>
      </c>
      <c r="D94" s="24" t="s">
        <v>342</v>
      </c>
      <c r="E94" s="96"/>
      <c r="F94" s="92"/>
      <c r="G94" s="8"/>
      <c r="H94" s="89"/>
      <c r="I94" s="3"/>
      <c r="J94" s="118"/>
      <c r="K94" s="1"/>
      <c r="L94" s="1"/>
    </row>
    <row r="95" spans="1:12" s="13" customFormat="1" ht="45">
      <c r="A95" s="117"/>
      <c r="B95" s="86"/>
      <c r="C95" s="25" t="s">
        <v>24</v>
      </c>
      <c r="D95" s="26" t="s">
        <v>168</v>
      </c>
      <c r="E95" s="96"/>
      <c r="F95" s="92"/>
      <c r="G95" s="8"/>
      <c r="H95" s="89"/>
      <c r="I95" s="3"/>
      <c r="J95" s="118"/>
      <c r="K95" s="1"/>
      <c r="L95" s="1"/>
    </row>
    <row r="96" spans="1:12" s="13" customFormat="1" ht="49.5" customHeight="1">
      <c r="A96" s="117"/>
      <c r="B96" s="86"/>
      <c r="C96" s="27" t="s">
        <v>30</v>
      </c>
      <c r="D96" s="19" t="s">
        <v>169</v>
      </c>
      <c r="E96" s="96"/>
      <c r="F96" s="92"/>
      <c r="G96" s="8"/>
      <c r="H96" s="89"/>
      <c r="I96" s="3"/>
      <c r="J96" s="118"/>
      <c r="K96" s="1"/>
      <c r="L96" s="1"/>
    </row>
    <row r="97" spans="1:12" s="13" customFormat="1" ht="30" customHeight="1">
      <c r="A97" s="117"/>
      <c r="B97" s="86"/>
      <c r="C97" s="27" t="s">
        <v>53</v>
      </c>
      <c r="D97" s="20" t="s">
        <v>170</v>
      </c>
      <c r="E97" s="96"/>
      <c r="F97" s="92"/>
      <c r="G97" s="8"/>
      <c r="H97" s="89"/>
      <c r="I97" s="3"/>
      <c r="J97" s="118"/>
      <c r="K97" s="1"/>
      <c r="L97" s="1"/>
    </row>
    <row r="98" spans="1:12" s="13" customFormat="1" ht="15.75" customHeight="1">
      <c r="A98" s="117"/>
      <c r="B98" s="86"/>
      <c r="C98" s="28" t="s">
        <v>26</v>
      </c>
      <c r="D98" s="22" t="s">
        <v>95</v>
      </c>
      <c r="E98" s="96"/>
      <c r="F98" s="92"/>
      <c r="G98" s="8"/>
      <c r="H98" s="89"/>
      <c r="I98" s="3"/>
      <c r="J98" s="118"/>
      <c r="K98" s="1"/>
      <c r="L98" s="1"/>
    </row>
    <row r="99" spans="1:12" s="13" customFormat="1" ht="15">
      <c r="A99" s="117"/>
      <c r="B99" s="86"/>
      <c r="C99" s="21" t="s">
        <v>49</v>
      </c>
      <c r="D99" s="29" t="s">
        <v>50</v>
      </c>
      <c r="E99" s="96"/>
      <c r="F99" s="92"/>
      <c r="G99" s="8"/>
      <c r="H99" s="89"/>
      <c r="I99" s="3"/>
      <c r="J99" s="118"/>
      <c r="K99" s="1"/>
      <c r="L99" s="1"/>
    </row>
    <row r="100" spans="1:12" s="13" customFormat="1" ht="18.75" customHeight="1">
      <c r="A100" s="117"/>
      <c r="B100" s="86"/>
      <c r="C100" s="21" t="s">
        <v>33</v>
      </c>
      <c r="D100" s="26" t="s">
        <v>51</v>
      </c>
      <c r="E100" s="96"/>
      <c r="F100" s="92"/>
      <c r="G100" s="2"/>
      <c r="H100" s="89"/>
      <c r="I100" s="3"/>
      <c r="J100" s="118"/>
      <c r="K100" s="1"/>
      <c r="L100" s="1"/>
    </row>
    <row r="101" spans="1:12" s="13" customFormat="1" ht="20.25" customHeight="1">
      <c r="A101" s="117"/>
      <c r="B101" s="86"/>
      <c r="C101" s="21" t="s">
        <v>107</v>
      </c>
      <c r="D101" s="29" t="s">
        <v>343</v>
      </c>
      <c r="E101" s="96"/>
      <c r="F101" s="92"/>
      <c r="G101" s="2"/>
      <c r="H101" s="89"/>
      <c r="I101" s="3"/>
      <c r="J101" s="118"/>
      <c r="K101" s="1"/>
      <c r="L101" s="1"/>
    </row>
    <row r="102" spans="1:12" s="13" customFormat="1" ht="15">
      <c r="A102" s="117"/>
      <c r="B102" s="86"/>
      <c r="C102" s="18" t="s">
        <v>55</v>
      </c>
      <c r="D102" s="20" t="s">
        <v>165</v>
      </c>
      <c r="E102" s="96"/>
      <c r="F102" s="92"/>
      <c r="G102" s="8"/>
      <c r="H102" s="89"/>
      <c r="I102" s="3"/>
      <c r="J102" s="118"/>
      <c r="K102" s="1"/>
      <c r="L102" s="1"/>
    </row>
    <row r="103" spans="1:12" s="13" customFormat="1" ht="48" customHeight="1">
      <c r="A103" s="117"/>
      <c r="B103" s="86"/>
      <c r="C103" s="23" t="s">
        <v>56</v>
      </c>
      <c r="D103" s="24" t="s">
        <v>171</v>
      </c>
      <c r="E103" s="96"/>
      <c r="F103" s="92"/>
      <c r="G103" s="8"/>
      <c r="H103" s="89"/>
      <c r="I103" s="3"/>
      <c r="J103" s="118"/>
      <c r="K103" s="1"/>
      <c r="L103" s="1"/>
    </row>
    <row r="104" spans="1:12" s="13" customFormat="1" ht="15.75" customHeight="1">
      <c r="A104" s="117"/>
      <c r="B104" s="86"/>
      <c r="C104" s="30" t="s">
        <v>54</v>
      </c>
      <c r="D104" s="31" t="s">
        <v>96</v>
      </c>
      <c r="E104" s="96"/>
      <c r="F104" s="92"/>
      <c r="G104" s="8"/>
      <c r="H104" s="89"/>
      <c r="I104" s="3"/>
      <c r="J104" s="118"/>
      <c r="K104" s="1"/>
      <c r="L104" s="1"/>
    </row>
    <row r="105" spans="1:12" s="13" customFormat="1" ht="15.75" customHeight="1">
      <c r="A105" s="117"/>
      <c r="B105" s="86"/>
      <c r="C105" s="30" t="s">
        <v>7</v>
      </c>
      <c r="D105" s="31" t="s">
        <v>172</v>
      </c>
      <c r="E105" s="96"/>
      <c r="F105" s="92"/>
      <c r="G105" s="8"/>
      <c r="H105" s="89"/>
      <c r="I105" s="3"/>
      <c r="J105" s="118"/>
      <c r="K105" s="1"/>
      <c r="L105" s="1"/>
    </row>
    <row r="106" spans="1:12" s="13" customFormat="1" ht="15.75" customHeight="1">
      <c r="A106" s="117"/>
      <c r="B106" s="86"/>
      <c r="C106" s="30" t="s">
        <v>135</v>
      </c>
      <c r="D106" s="31" t="s">
        <v>57</v>
      </c>
      <c r="E106" s="96"/>
      <c r="F106" s="92"/>
      <c r="G106" s="8"/>
      <c r="H106" s="89"/>
      <c r="I106" s="3"/>
      <c r="J106" s="118"/>
      <c r="K106" s="1"/>
      <c r="L106" s="1"/>
    </row>
    <row r="107" spans="1:12" s="13" customFormat="1" ht="15.75" customHeight="1" thickBot="1">
      <c r="A107" s="117"/>
      <c r="B107" s="86"/>
      <c r="C107" s="30" t="s">
        <v>5</v>
      </c>
      <c r="D107" s="31" t="s">
        <v>173</v>
      </c>
      <c r="E107" s="96"/>
      <c r="F107" s="92"/>
      <c r="G107" s="8"/>
      <c r="H107" s="89"/>
      <c r="I107" s="3"/>
      <c r="J107" s="118"/>
      <c r="K107" s="1"/>
      <c r="L107" s="1"/>
    </row>
    <row r="108" spans="1:12" s="13" customFormat="1" ht="15.75" customHeight="1" thickTop="1">
      <c r="A108" s="115">
        <v>10</v>
      </c>
      <c r="B108" s="85" t="s">
        <v>174</v>
      </c>
      <c r="C108" s="72" t="s">
        <v>325</v>
      </c>
      <c r="D108" s="75">
        <v>3450</v>
      </c>
      <c r="E108" s="96"/>
      <c r="F108" s="73">
        <v>1</v>
      </c>
      <c r="G108" s="74"/>
      <c r="H108" s="88"/>
      <c r="I108" s="78">
        <v>0</v>
      </c>
      <c r="J108" s="116">
        <f>F108*I108</f>
        <v>0</v>
      </c>
      <c r="K108" s="1"/>
      <c r="L108" s="1"/>
    </row>
    <row r="109" spans="1:12" s="13" customFormat="1" ht="18.75" customHeight="1">
      <c r="A109" s="117"/>
      <c r="B109" s="86"/>
      <c r="C109" s="30" t="s">
        <v>117</v>
      </c>
      <c r="D109" s="31" t="s">
        <v>175</v>
      </c>
      <c r="E109" s="96"/>
      <c r="F109" s="91"/>
      <c r="G109" s="6"/>
      <c r="H109" s="89"/>
      <c r="I109" s="3"/>
      <c r="J109" s="118"/>
      <c r="K109" s="1"/>
      <c r="L109" s="1"/>
    </row>
    <row r="110" spans="1:12" s="13" customFormat="1" ht="15.75" customHeight="1">
      <c r="A110" s="117"/>
      <c r="B110" s="86"/>
      <c r="C110" s="30" t="s">
        <v>20</v>
      </c>
      <c r="D110" s="31" t="s">
        <v>176</v>
      </c>
      <c r="E110" s="96"/>
      <c r="F110" s="92"/>
      <c r="G110" s="2"/>
      <c r="H110" s="89"/>
      <c r="I110" s="3"/>
      <c r="J110" s="118"/>
      <c r="K110" s="1"/>
      <c r="L110" s="1"/>
    </row>
    <row r="111" spans="1:12" s="13" customFormat="1" ht="15.75" customHeight="1">
      <c r="A111" s="117"/>
      <c r="B111" s="86"/>
      <c r="C111" s="30" t="s">
        <v>177</v>
      </c>
      <c r="D111" s="32" t="s">
        <v>178</v>
      </c>
      <c r="E111" s="96"/>
      <c r="F111" s="92"/>
      <c r="G111" s="2"/>
      <c r="H111" s="89"/>
      <c r="I111" s="3"/>
      <c r="J111" s="118"/>
      <c r="K111" s="1"/>
      <c r="L111" s="1"/>
    </row>
    <row r="112" spans="1:12" s="13" customFormat="1" ht="15">
      <c r="A112" s="117"/>
      <c r="B112" s="86"/>
      <c r="C112" s="30" t="s">
        <v>179</v>
      </c>
      <c r="D112" s="31" t="s">
        <v>180</v>
      </c>
      <c r="E112" s="96"/>
      <c r="F112" s="92"/>
      <c r="G112" s="8"/>
      <c r="H112" s="89"/>
      <c r="I112" s="3"/>
      <c r="J112" s="118"/>
      <c r="K112" s="1"/>
      <c r="L112" s="1"/>
    </row>
    <row r="113" spans="1:12" s="13" customFormat="1" ht="15.75" customHeight="1">
      <c r="A113" s="117"/>
      <c r="B113" s="86"/>
      <c r="C113" s="30" t="s">
        <v>181</v>
      </c>
      <c r="D113" s="31" t="s">
        <v>182</v>
      </c>
      <c r="E113" s="96"/>
      <c r="F113" s="92"/>
      <c r="G113" s="8"/>
      <c r="H113" s="89"/>
      <c r="I113" s="3"/>
      <c r="J113" s="118"/>
      <c r="K113" s="1"/>
      <c r="L113" s="1"/>
    </row>
    <row r="114" spans="1:12" s="13" customFormat="1" ht="15.75" customHeight="1">
      <c r="A114" s="117"/>
      <c r="B114" s="86"/>
      <c r="C114" s="30" t="s">
        <v>183</v>
      </c>
      <c r="D114" s="31" t="s">
        <v>184</v>
      </c>
      <c r="E114" s="96"/>
      <c r="F114" s="92"/>
      <c r="G114" s="8"/>
      <c r="H114" s="89"/>
      <c r="I114" s="3"/>
      <c r="J114" s="118"/>
      <c r="K114" s="1"/>
      <c r="L114" s="1"/>
    </row>
    <row r="115" spans="1:12" s="13" customFormat="1" ht="18.75" customHeight="1">
      <c r="A115" s="117"/>
      <c r="B115" s="86"/>
      <c r="C115" s="30" t="s">
        <v>185</v>
      </c>
      <c r="D115" s="31" t="s">
        <v>186</v>
      </c>
      <c r="E115" s="96"/>
      <c r="F115" s="92"/>
      <c r="G115" s="6"/>
      <c r="H115" s="89"/>
      <c r="I115" s="3"/>
      <c r="J115" s="118"/>
      <c r="K115" s="1"/>
      <c r="L115" s="1"/>
    </row>
    <row r="116" spans="1:12" s="13" customFormat="1" ht="15.75" customHeight="1">
      <c r="A116" s="117"/>
      <c r="B116" s="86"/>
      <c r="C116" s="30" t="s">
        <v>8</v>
      </c>
      <c r="D116" s="31" t="s">
        <v>187</v>
      </c>
      <c r="E116" s="96"/>
      <c r="F116" s="92"/>
      <c r="G116" s="2"/>
      <c r="H116" s="89"/>
      <c r="I116" s="3"/>
      <c r="J116" s="118"/>
      <c r="K116" s="1"/>
      <c r="L116" s="1"/>
    </row>
    <row r="117" spans="1:12" s="13" customFormat="1" ht="15.75" customHeight="1">
      <c r="A117" s="117"/>
      <c r="B117" s="86"/>
      <c r="C117" s="30" t="s">
        <v>22</v>
      </c>
      <c r="D117" s="32" t="s">
        <v>188</v>
      </c>
      <c r="E117" s="96"/>
      <c r="F117" s="92"/>
      <c r="G117" s="2"/>
      <c r="H117" s="89"/>
      <c r="I117" s="3"/>
      <c r="J117" s="118"/>
      <c r="K117" s="1"/>
      <c r="L117" s="1"/>
    </row>
    <row r="118" spans="1:12" s="13" customFormat="1" ht="15.75" customHeight="1">
      <c r="A118" s="117"/>
      <c r="B118" s="86"/>
      <c r="C118" s="30" t="s">
        <v>135</v>
      </c>
      <c r="D118" s="31" t="s">
        <v>189</v>
      </c>
      <c r="E118" s="96"/>
      <c r="F118" s="92"/>
      <c r="G118" s="8"/>
      <c r="H118" s="89"/>
      <c r="I118" s="3"/>
      <c r="J118" s="118"/>
      <c r="K118" s="1"/>
      <c r="L118" s="1"/>
    </row>
    <row r="119" spans="1:12" s="13" customFormat="1" ht="15.75" customHeight="1" thickBot="1">
      <c r="A119" s="117"/>
      <c r="B119" s="86"/>
      <c r="C119" s="30" t="s">
        <v>5</v>
      </c>
      <c r="D119" s="31" t="s">
        <v>34</v>
      </c>
      <c r="E119" s="96"/>
      <c r="F119" s="92"/>
      <c r="G119" s="8"/>
      <c r="H119" s="89"/>
      <c r="I119" s="3"/>
      <c r="J119" s="118"/>
      <c r="K119" s="1"/>
      <c r="L119" s="1"/>
    </row>
    <row r="120" spans="1:12" s="13" customFormat="1" ht="15.75" customHeight="1" thickTop="1">
      <c r="A120" s="115">
        <v>11</v>
      </c>
      <c r="B120" s="85" t="s">
        <v>190</v>
      </c>
      <c r="C120" s="72" t="s">
        <v>325</v>
      </c>
      <c r="D120" s="75">
        <v>750</v>
      </c>
      <c r="E120" s="96"/>
      <c r="F120" s="73">
        <v>1</v>
      </c>
      <c r="G120" s="74"/>
      <c r="H120" s="88"/>
      <c r="I120" s="78">
        <v>0</v>
      </c>
      <c r="J120" s="116">
        <f>F120*I120</f>
        <v>0</v>
      </c>
      <c r="K120" s="1"/>
      <c r="L120" s="1"/>
    </row>
    <row r="121" spans="1:12" s="13" customFormat="1" ht="18.75" customHeight="1">
      <c r="A121" s="117"/>
      <c r="B121" s="86"/>
      <c r="C121" s="30" t="s">
        <v>191</v>
      </c>
      <c r="D121" s="31" t="s">
        <v>192</v>
      </c>
      <c r="E121" s="96"/>
      <c r="F121" s="91"/>
      <c r="G121" s="6"/>
      <c r="H121" s="89"/>
      <c r="I121" s="3"/>
      <c r="J121" s="118"/>
      <c r="K121" s="1"/>
      <c r="L121" s="1"/>
    </row>
    <row r="122" spans="1:12" s="13" customFormat="1" ht="51" customHeight="1">
      <c r="A122" s="117"/>
      <c r="B122" s="86"/>
      <c r="C122" s="30" t="s">
        <v>49</v>
      </c>
      <c r="D122" s="32" t="s">
        <v>344</v>
      </c>
      <c r="E122" s="96"/>
      <c r="F122" s="92"/>
      <c r="G122" s="2"/>
      <c r="H122" s="89"/>
      <c r="I122" s="3"/>
      <c r="J122" s="118"/>
      <c r="K122" s="1"/>
      <c r="L122" s="1"/>
    </row>
    <row r="123" spans="1:12" s="13" customFormat="1" ht="18.75" customHeight="1">
      <c r="A123" s="117"/>
      <c r="B123" s="86"/>
      <c r="C123" s="30" t="s">
        <v>19</v>
      </c>
      <c r="D123" s="31" t="s">
        <v>193</v>
      </c>
      <c r="E123" s="96"/>
      <c r="F123" s="92"/>
      <c r="G123" s="6"/>
      <c r="H123" s="89"/>
      <c r="I123" s="3"/>
      <c r="J123" s="118"/>
      <c r="K123" s="1"/>
      <c r="L123" s="1"/>
    </row>
    <row r="124" spans="1:12" s="13" customFormat="1" ht="28.5" customHeight="1">
      <c r="A124" s="117"/>
      <c r="B124" s="86"/>
      <c r="C124" s="30" t="s">
        <v>194</v>
      </c>
      <c r="D124" s="31" t="s">
        <v>195</v>
      </c>
      <c r="E124" s="96"/>
      <c r="F124" s="92"/>
      <c r="G124" s="2"/>
      <c r="H124" s="89"/>
      <c r="I124" s="3"/>
      <c r="J124" s="118"/>
      <c r="K124" s="1"/>
      <c r="L124" s="1"/>
    </row>
    <row r="125" spans="1:12" s="13" customFormat="1" ht="15.75" customHeight="1" thickBot="1">
      <c r="A125" s="117"/>
      <c r="B125" s="86"/>
      <c r="C125" s="30" t="s">
        <v>5</v>
      </c>
      <c r="D125" s="31" t="s">
        <v>34</v>
      </c>
      <c r="E125" s="96"/>
      <c r="F125" s="92"/>
      <c r="G125" s="2"/>
      <c r="H125" s="89"/>
      <c r="I125" s="3"/>
      <c r="J125" s="118"/>
      <c r="K125" s="1"/>
      <c r="L125" s="1"/>
    </row>
    <row r="126" spans="1:12" s="13" customFormat="1" ht="15.75" customHeight="1" thickTop="1">
      <c r="A126" s="115">
        <v>12</v>
      </c>
      <c r="B126" s="85" t="s">
        <v>196</v>
      </c>
      <c r="C126" s="72" t="s">
        <v>325</v>
      </c>
      <c r="D126" s="75">
        <v>1350</v>
      </c>
      <c r="E126" s="96"/>
      <c r="F126" s="73">
        <v>1</v>
      </c>
      <c r="G126" s="74"/>
      <c r="H126" s="88"/>
      <c r="I126" s="78">
        <v>0</v>
      </c>
      <c r="J126" s="116">
        <f>F126*I126</f>
        <v>0</v>
      </c>
      <c r="K126" s="1"/>
      <c r="L126" s="1"/>
    </row>
    <row r="127" spans="1:12" s="13" customFormat="1" ht="18.75" customHeight="1">
      <c r="A127" s="117"/>
      <c r="B127" s="86"/>
      <c r="C127" s="30" t="s">
        <v>64</v>
      </c>
      <c r="D127" s="31" t="s">
        <v>197</v>
      </c>
      <c r="E127" s="96"/>
      <c r="F127" s="91"/>
      <c r="G127" s="6"/>
      <c r="H127" s="89"/>
      <c r="I127" s="3"/>
      <c r="J127" s="118"/>
      <c r="K127" s="1"/>
      <c r="L127" s="1"/>
    </row>
    <row r="128" spans="1:12" s="13" customFormat="1" ht="17.25" customHeight="1">
      <c r="A128" s="117"/>
      <c r="B128" s="86"/>
      <c r="C128" s="30" t="s">
        <v>198</v>
      </c>
      <c r="D128" s="31" t="s">
        <v>199</v>
      </c>
      <c r="E128" s="96"/>
      <c r="F128" s="92"/>
      <c r="G128" s="2"/>
      <c r="H128" s="89"/>
      <c r="I128" s="3"/>
      <c r="J128" s="118"/>
      <c r="K128" s="1"/>
      <c r="L128" s="1"/>
    </row>
    <row r="129" spans="1:12" s="13" customFormat="1" ht="15.75" customHeight="1">
      <c r="A129" s="117"/>
      <c r="B129" s="86"/>
      <c r="C129" s="30" t="s">
        <v>200</v>
      </c>
      <c r="D129" s="32" t="s">
        <v>201</v>
      </c>
      <c r="E129" s="96"/>
      <c r="F129" s="92"/>
      <c r="G129" s="2"/>
      <c r="H129" s="89"/>
      <c r="I129" s="3"/>
      <c r="J129" s="118"/>
      <c r="K129" s="1"/>
      <c r="L129" s="1"/>
    </row>
    <row r="130" spans="1:12" s="13" customFormat="1" ht="15">
      <c r="A130" s="117"/>
      <c r="B130" s="86"/>
      <c r="C130" s="30" t="s">
        <v>9</v>
      </c>
      <c r="D130" s="31" t="s">
        <v>202</v>
      </c>
      <c r="E130" s="96"/>
      <c r="F130" s="92"/>
      <c r="G130" s="8"/>
      <c r="H130" s="89"/>
      <c r="I130" s="3"/>
      <c r="J130" s="118"/>
      <c r="K130" s="1"/>
      <c r="L130" s="1"/>
    </row>
    <row r="131" spans="1:12" s="13" customFormat="1" ht="15">
      <c r="A131" s="117"/>
      <c r="B131" s="86"/>
      <c r="C131" s="30" t="s">
        <v>11</v>
      </c>
      <c r="D131" s="31" t="s">
        <v>203</v>
      </c>
      <c r="E131" s="96"/>
      <c r="F131" s="92"/>
      <c r="G131" s="8"/>
      <c r="H131" s="89"/>
      <c r="I131" s="3"/>
      <c r="J131" s="118"/>
      <c r="K131" s="1"/>
      <c r="L131" s="1"/>
    </row>
    <row r="132" spans="1:12" s="13" customFormat="1" ht="15.75" customHeight="1" thickBot="1">
      <c r="A132" s="117"/>
      <c r="B132" s="86"/>
      <c r="C132" s="30" t="s">
        <v>5</v>
      </c>
      <c r="D132" s="31" t="s">
        <v>74</v>
      </c>
      <c r="E132" s="96"/>
      <c r="F132" s="92"/>
      <c r="G132" s="8"/>
      <c r="H132" s="89"/>
      <c r="I132" s="3"/>
      <c r="J132" s="118"/>
      <c r="K132" s="1"/>
      <c r="L132" s="1"/>
    </row>
    <row r="133" spans="1:12" s="13" customFormat="1" ht="15.75" customHeight="1" thickTop="1">
      <c r="A133" s="115">
        <v>13</v>
      </c>
      <c r="B133" s="85" t="s">
        <v>139</v>
      </c>
      <c r="C133" s="72" t="s">
        <v>325</v>
      </c>
      <c r="D133" s="75">
        <v>1250</v>
      </c>
      <c r="E133" s="96"/>
      <c r="F133" s="73">
        <v>2</v>
      </c>
      <c r="G133" s="74"/>
      <c r="H133" s="88"/>
      <c r="I133" s="78">
        <v>0</v>
      </c>
      <c r="J133" s="116">
        <f>F133*I133</f>
        <v>0</v>
      </c>
      <c r="K133" s="1"/>
      <c r="L133" s="1"/>
    </row>
    <row r="134" spans="1:12" s="13" customFormat="1" ht="18.75" customHeight="1">
      <c r="A134" s="117"/>
      <c r="B134" s="86"/>
      <c r="C134" s="30" t="s">
        <v>41</v>
      </c>
      <c r="D134" s="31" t="s">
        <v>63</v>
      </c>
      <c r="E134" s="96"/>
      <c r="F134" s="91"/>
      <c r="G134" s="6"/>
      <c r="H134" s="89"/>
      <c r="I134" s="3"/>
      <c r="J134" s="118"/>
      <c r="K134" s="1"/>
      <c r="L134" s="1"/>
    </row>
    <row r="135" spans="1:12" s="13" customFormat="1" ht="15.75" customHeight="1">
      <c r="A135" s="117"/>
      <c r="B135" s="86"/>
      <c r="C135" s="30" t="s">
        <v>140</v>
      </c>
      <c r="D135" s="31" t="s">
        <v>204</v>
      </c>
      <c r="E135" s="96"/>
      <c r="F135" s="92"/>
      <c r="G135" s="2"/>
      <c r="H135" s="89"/>
      <c r="I135" s="3"/>
      <c r="J135" s="118"/>
      <c r="K135" s="1"/>
      <c r="L135" s="1"/>
    </row>
    <row r="136" spans="1:12" s="13" customFormat="1" ht="15.75" customHeight="1">
      <c r="A136" s="117"/>
      <c r="B136" s="86"/>
      <c r="C136" s="30" t="s">
        <v>69</v>
      </c>
      <c r="D136" s="32" t="s">
        <v>141</v>
      </c>
      <c r="E136" s="96"/>
      <c r="F136" s="92"/>
      <c r="G136" s="2"/>
      <c r="H136" s="89"/>
      <c r="I136" s="3"/>
      <c r="J136" s="118"/>
      <c r="K136" s="1"/>
      <c r="L136" s="1"/>
    </row>
    <row r="137" spans="1:12" s="13" customFormat="1" ht="15">
      <c r="A137" s="117"/>
      <c r="B137" s="86"/>
      <c r="C137" s="30" t="s">
        <v>27</v>
      </c>
      <c r="D137" s="31" t="s">
        <v>205</v>
      </c>
      <c r="E137" s="96"/>
      <c r="F137" s="92"/>
      <c r="G137" s="8"/>
      <c r="H137" s="89"/>
      <c r="I137" s="3"/>
      <c r="J137" s="118"/>
      <c r="K137" s="1"/>
      <c r="L137" s="1"/>
    </row>
    <row r="138" spans="1:12" s="13" customFormat="1" ht="15.75" customHeight="1">
      <c r="A138" s="117"/>
      <c r="B138" s="86"/>
      <c r="C138" s="30" t="s">
        <v>67</v>
      </c>
      <c r="D138" s="31" t="s">
        <v>206</v>
      </c>
      <c r="E138" s="96"/>
      <c r="F138" s="92"/>
      <c r="G138" s="8"/>
      <c r="H138" s="89"/>
      <c r="I138" s="3"/>
      <c r="J138" s="118"/>
      <c r="K138" s="1"/>
      <c r="L138" s="1"/>
    </row>
    <row r="139" spans="1:12" s="13" customFormat="1" ht="15.75" customHeight="1">
      <c r="A139" s="117"/>
      <c r="B139" s="86"/>
      <c r="C139" s="30" t="s">
        <v>143</v>
      </c>
      <c r="D139" s="31" t="s">
        <v>207</v>
      </c>
      <c r="E139" s="96"/>
      <c r="F139" s="92"/>
      <c r="G139" s="8"/>
      <c r="H139" s="89"/>
      <c r="I139" s="3"/>
      <c r="J139" s="118"/>
      <c r="K139" s="1"/>
      <c r="L139" s="1"/>
    </row>
    <row r="140" spans="1:12" s="13" customFormat="1" ht="18.75" customHeight="1">
      <c r="A140" s="117"/>
      <c r="B140" s="86"/>
      <c r="C140" s="30" t="s">
        <v>145</v>
      </c>
      <c r="D140" s="31" t="s">
        <v>345</v>
      </c>
      <c r="E140" s="96"/>
      <c r="F140" s="92"/>
      <c r="G140" s="6"/>
      <c r="H140" s="89"/>
      <c r="I140" s="3"/>
      <c r="J140" s="118"/>
      <c r="K140" s="1"/>
      <c r="L140" s="1"/>
    </row>
    <row r="141" spans="1:12" s="13" customFormat="1" ht="33" customHeight="1">
      <c r="A141" s="117"/>
      <c r="B141" s="86"/>
      <c r="C141" s="30" t="s">
        <v>33</v>
      </c>
      <c r="D141" s="31" t="s">
        <v>208</v>
      </c>
      <c r="E141" s="96"/>
      <c r="F141" s="92"/>
      <c r="G141" s="2"/>
      <c r="H141" s="89"/>
      <c r="I141" s="3"/>
      <c r="J141" s="118"/>
      <c r="K141" s="1"/>
      <c r="L141" s="1"/>
    </row>
    <row r="142" spans="1:12" s="13" customFormat="1" ht="15.75" customHeight="1">
      <c r="A142" s="117"/>
      <c r="B142" s="86"/>
      <c r="C142" s="30" t="s">
        <v>148</v>
      </c>
      <c r="D142" s="32" t="s">
        <v>209</v>
      </c>
      <c r="E142" s="96"/>
      <c r="F142" s="92"/>
      <c r="G142" s="2"/>
      <c r="H142" s="89"/>
      <c r="I142" s="3"/>
      <c r="J142" s="118"/>
      <c r="K142" s="1"/>
      <c r="L142" s="1"/>
    </row>
    <row r="143" spans="1:12" s="13" customFormat="1" ht="15">
      <c r="A143" s="117"/>
      <c r="B143" s="86"/>
      <c r="C143" s="30" t="s">
        <v>149</v>
      </c>
      <c r="D143" s="31" t="s">
        <v>210</v>
      </c>
      <c r="E143" s="96"/>
      <c r="F143" s="92"/>
      <c r="G143" s="8"/>
      <c r="H143" s="89"/>
      <c r="I143" s="3"/>
      <c r="J143" s="118"/>
      <c r="K143" s="1"/>
      <c r="L143" s="1"/>
    </row>
    <row r="144" spans="1:12" s="13" customFormat="1" ht="15.75" customHeight="1">
      <c r="A144" s="117"/>
      <c r="B144" s="86"/>
      <c r="C144" s="30" t="s">
        <v>7</v>
      </c>
      <c r="D144" s="31" t="s">
        <v>211</v>
      </c>
      <c r="E144" s="96"/>
      <c r="F144" s="92"/>
      <c r="G144" s="8"/>
      <c r="H144" s="89"/>
      <c r="I144" s="3"/>
      <c r="J144" s="118"/>
      <c r="K144" s="1"/>
      <c r="L144" s="1"/>
    </row>
    <row r="145" spans="1:12" s="13" customFormat="1" ht="15.75" customHeight="1" thickBot="1">
      <c r="A145" s="117"/>
      <c r="B145" s="86"/>
      <c r="C145" s="30" t="s">
        <v>5</v>
      </c>
      <c r="D145" s="31" t="s">
        <v>153</v>
      </c>
      <c r="E145" s="96"/>
      <c r="F145" s="92"/>
      <c r="G145" s="8"/>
      <c r="H145" s="89"/>
      <c r="I145" s="3"/>
      <c r="J145" s="118"/>
      <c r="K145" s="1"/>
      <c r="L145" s="1"/>
    </row>
    <row r="146" spans="1:12" s="13" customFormat="1" ht="15.75" customHeight="1" thickTop="1">
      <c r="A146" s="115">
        <v>14</v>
      </c>
      <c r="B146" s="85" t="s">
        <v>212</v>
      </c>
      <c r="C146" s="72" t="s">
        <v>325</v>
      </c>
      <c r="D146" s="75">
        <v>65</v>
      </c>
      <c r="E146" s="96"/>
      <c r="F146" s="73">
        <v>10</v>
      </c>
      <c r="G146" s="74"/>
      <c r="H146" s="88"/>
      <c r="I146" s="78">
        <v>0</v>
      </c>
      <c r="J146" s="116">
        <f>F146*I146</f>
        <v>0</v>
      </c>
      <c r="K146" s="1"/>
      <c r="L146" s="1"/>
    </row>
    <row r="147" spans="1:12" s="13" customFormat="1" ht="18.75" customHeight="1">
      <c r="A147" s="117"/>
      <c r="B147" s="86"/>
      <c r="C147" s="30" t="s">
        <v>11</v>
      </c>
      <c r="D147" s="31" t="s">
        <v>213</v>
      </c>
      <c r="E147" s="96"/>
      <c r="F147" s="91"/>
      <c r="G147" s="6"/>
      <c r="H147" s="89"/>
      <c r="I147" s="3"/>
      <c r="J147" s="118"/>
      <c r="K147" s="1"/>
      <c r="L147" s="1"/>
    </row>
    <row r="148" spans="1:12" s="13" customFormat="1" ht="15.75" customHeight="1">
      <c r="A148" s="117"/>
      <c r="B148" s="86"/>
      <c r="C148" s="30" t="s">
        <v>12</v>
      </c>
      <c r="D148" s="31" t="s">
        <v>214</v>
      </c>
      <c r="E148" s="96"/>
      <c r="F148" s="92"/>
      <c r="G148" s="2"/>
      <c r="H148" s="89"/>
      <c r="I148" s="3"/>
      <c r="J148" s="118"/>
      <c r="K148" s="1"/>
      <c r="L148" s="1"/>
    </row>
    <row r="149" spans="1:12" s="13" customFormat="1" ht="15.75" customHeight="1">
      <c r="A149" s="117"/>
      <c r="B149" s="86"/>
      <c r="C149" s="30" t="s">
        <v>13</v>
      </c>
      <c r="D149" s="32" t="s">
        <v>14</v>
      </c>
      <c r="E149" s="96"/>
      <c r="F149" s="92"/>
      <c r="G149" s="2"/>
      <c r="H149" s="89"/>
      <c r="I149" s="3"/>
      <c r="J149" s="118"/>
      <c r="K149" s="1"/>
      <c r="L149" s="1"/>
    </row>
    <row r="150" spans="1:12" s="13" customFormat="1" ht="18.75" customHeight="1">
      <c r="A150" s="117"/>
      <c r="B150" s="86"/>
      <c r="C150" s="30" t="s">
        <v>17</v>
      </c>
      <c r="D150" s="31" t="s">
        <v>18</v>
      </c>
      <c r="E150" s="96"/>
      <c r="F150" s="92"/>
      <c r="G150" s="6"/>
      <c r="H150" s="89"/>
      <c r="I150" s="3"/>
      <c r="J150" s="118"/>
      <c r="K150" s="1"/>
      <c r="L150" s="1"/>
    </row>
    <row r="151" spans="1:12" s="13" customFormat="1" ht="15.75" customHeight="1">
      <c r="A151" s="117"/>
      <c r="B151" s="86"/>
      <c r="C151" s="30" t="s">
        <v>15</v>
      </c>
      <c r="D151" s="31" t="s">
        <v>16</v>
      </c>
      <c r="E151" s="96"/>
      <c r="F151" s="92"/>
      <c r="G151" s="2"/>
      <c r="H151" s="89"/>
      <c r="I151" s="3"/>
      <c r="J151" s="118"/>
      <c r="K151" s="1"/>
      <c r="L151" s="1"/>
    </row>
    <row r="152" spans="1:12" s="13" customFormat="1" ht="15.75" customHeight="1">
      <c r="A152" s="117"/>
      <c r="B152" s="86"/>
      <c r="C152" s="30" t="s">
        <v>215</v>
      </c>
      <c r="D152" s="31" t="s">
        <v>216</v>
      </c>
      <c r="E152" s="96"/>
      <c r="F152" s="92"/>
      <c r="G152" s="2"/>
      <c r="H152" s="89"/>
      <c r="I152" s="3"/>
      <c r="J152" s="118"/>
      <c r="K152" s="1"/>
      <c r="L152" s="1"/>
    </row>
    <row r="153" spans="1:12" s="13" customFormat="1" ht="15.75" thickBot="1">
      <c r="A153" s="117"/>
      <c r="B153" s="87"/>
      <c r="C153" s="33" t="s">
        <v>5</v>
      </c>
      <c r="D153" s="34" t="s">
        <v>74</v>
      </c>
      <c r="E153" s="96"/>
      <c r="F153" s="93"/>
      <c r="G153" s="8"/>
      <c r="H153" s="89"/>
      <c r="I153" s="3"/>
      <c r="J153" s="118"/>
      <c r="K153" s="1"/>
      <c r="L153" s="1"/>
    </row>
    <row r="154" spans="1:12" s="13" customFormat="1" ht="15.75" customHeight="1" thickTop="1">
      <c r="A154" s="115">
        <v>15</v>
      </c>
      <c r="B154" s="85" t="s">
        <v>212</v>
      </c>
      <c r="C154" s="72" t="s">
        <v>325</v>
      </c>
      <c r="D154" s="75">
        <v>50</v>
      </c>
      <c r="E154" s="96"/>
      <c r="F154" s="73">
        <v>10</v>
      </c>
      <c r="G154" s="74"/>
      <c r="H154" s="88"/>
      <c r="I154" s="78">
        <v>0</v>
      </c>
      <c r="J154" s="116">
        <f>F154*I154</f>
        <v>0</v>
      </c>
      <c r="K154" s="1"/>
      <c r="L154" s="1"/>
    </row>
    <row r="155" spans="1:12" s="13" customFormat="1" ht="18.75" customHeight="1">
      <c r="A155" s="117"/>
      <c r="B155" s="86"/>
      <c r="C155" s="30" t="s">
        <v>11</v>
      </c>
      <c r="D155" s="31" t="s">
        <v>213</v>
      </c>
      <c r="E155" s="96"/>
      <c r="F155" s="91"/>
      <c r="G155" s="6"/>
      <c r="H155" s="89"/>
      <c r="I155" s="3"/>
      <c r="J155" s="118"/>
      <c r="K155" s="1"/>
      <c r="L155" s="1"/>
    </row>
    <row r="156" spans="1:12" s="13" customFormat="1" ht="15.75" customHeight="1">
      <c r="A156" s="117"/>
      <c r="B156" s="86"/>
      <c r="C156" s="30" t="s">
        <v>12</v>
      </c>
      <c r="D156" s="31" t="s">
        <v>214</v>
      </c>
      <c r="E156" s="96"/>
      <c r="F156" s="92"/>
      <c r="G156" s="2"/>
      <c r="H156" s="89"/>
      <c r="I156" s="3"/>
      <c r="J156" s="118"/>
      <c r="K156" s="1"/>
      <c r="L156" s="1"/>
    </row>
    <row r="157" spans="1:12" s="13" customFormat="1" ht="15.75" customHeight="1">
      <c r="A157" s="117"/>
      <c r="B157" s="86"/>
      <c r="C157" s="30" t="s">
        <v>13</v>
      </c>
      <c r="D157" s="32" t="s">
        <v>14</v>
      </c>
      <c r="E157" s="96"/>
      <c r="F157" s="92"/>
      <c r="G157" s="2"/>
      <c r="H157" s="89"/>
      <c r="I157" s="3"/>
      <c r="J157" s="118"/>
      <c r="K157" s="1"/>
      <c r="L157" s="1"/>
    </row>
    <row r="158" spans="1:12" s="13" customFormat="1" ht="18.75" customHeight="1">
      <c r="A158" s="117"/>
      <c r="B158" s="86"/>
      <c r="C158" s="30" t="s">
        <v>17</v>
      </c>
      <c r="D158" s="31" t="s">
        <v>217</v>
      </c>
      <c r="E158" s="96"/>
      <c r="F158" s="92"/>
      <c r="G158" s="6"/>
      <c r="H158" s="89"/>
      <c r="I158" s="3"/>
      <c r="J158" s="118"/>
      <c r="K158" s="1"/>
      <c r="L158" s="1"/>
    </row>
    <row r="159" spans="1:12" s="13" customFormat="1" ht="15.75" customHeight="1">
      <c r="A159" s="117"/>
      <c r="B159" s="86"/>
      <c r="C159" s="30" t="s">
        <v>15</v>
      </c>
      <c r="D159" s="31" t="s">
        <v>16</v>
      </c>
      <c r="E159" s="96"/>
      <c r="F159" s="92"/>
      <c r="G159" s="2"/>
      <c r="H159" s="89"/>
      <c r="I159" s="3"/>
      <c r="J159" s="118"/>
      <c r="K159" s="1"/>
      <c r="L159" s="1"/>
    </row>
    <row r="160" spans="1:12" s="13" customFormat="1" ht="15.75" customHeight="1">
      <c r="A160" s="117"/>
      <c r="B160" s="86"/>
      <c r="C160" s="30" t="s">
        <v>215</v>
      </c>
      <c r="D160" s="31" t="s">
        <v>216</v>
      </c>
      <c r="E160" s="96"/>
      <c r="F160" s="92"/>
      <c r="G160" s="2"/>
      <c r="H160" s="89"/>
      <c r="I160" s="3"/>
      <c r="J160" s="118"/>
      <c r="K160" s="1"/>
      <c r="L160" s="1"/>
    </row>
    <row r="161" spans="1:12" s="13" customFormat="1" ht="15.75" thickBot="1">
      <c r="A161" s="117"/>
      <c r="B161" s="87"/>
      <c r="C161" s="33" t="s">
        <v>5</v>
      </c>
      <c r="D161" s="34" t="s">
        <v>74</v>
      </c>
      <c r="E161" s="96"/>
      <c r="F161" s="93"/>
      <c r="G161" s="8"/>
      <c r="H161" s="89"/>
      <c r="I161" s="3"/>
      <c r="J161" s="118"/>
      <c r="K161" s="1"/>
      <c r="L161" s="1"/>
    </row>
    <row r="162" spans="1:12" s="13" customFormat="1" ht="15.75" customHeight="1" thickTop="1">
      <c r="A162" s="115">
        <v>16</v>
      </c>
      <c r="B162" s="85" t="s">
        <v>212</v>
      </c>
      <c r="C162" s="72" t="s">
        <v>325</v>
      </c>
      <c r="D162" s="7">
        <v>120</v>
      </c>
      <c r="E162" s="96"/>
      <c r="F162" s="73">
        <v>10</v>
      </c>
      <c r="G162" s="74"/>
      <c r="H162" s="88"/>
      <c r="I162" s="78">
        <v>0</v>
      </c>
      <c r="J162" s="116">
        <f>F162*I162</f>
        <v>0</v>
      </c>
      <c r="K162" s="1"/>
      <c r="L162" s="1"/>
    </row>
    <row r="163" spans="1:12" s="13" customFormat="1" ht="18.75" customHeight="1">
      <c r="A163" s="117"/>
      <c r="B163" s="86"/>
      <c r="C163" s="30" t="s">
        <v>11</v>
      </c>
      <c r="D163" s="31" t="s">
        <v>213</v>
      </c>
      <c r="E163" s="96"/>
      <c r="F163" s="91"/>
      <c r="G163" s="6"/>
      <c r="H163" s="89"/>
      <c r="I163" s="3"/>
      <c r="J163" s="118"/>
      <c r="K163" s="1"/>
      <c r="L163" s="1"/>
    </row>
    <row r="164" spans="1:12" s="13" customFormat="1" ht="15.75" customHeight="1">
      <c r="A164" s="117"/>
      <c r="B164" s="86"/>
      <c r="C164" s="30" t="s">
        <v>12</v>
      </c>
      <c r="D164" s="31" t="s">
        <v>214</v>
      </c>
      <c r="E164" s="96"/>
      <c r="F164" s="92"/>
      <c r="G164" s="2"/>
      <c r="H164" s="89"/>
      <c r="I164" s="3"/>
      <c r="J164" s="118"/>
      <c r="K164" s="1"/>
      <c r="L164" s="1"/>
    </row>
    <row r="165" spans="1:12" s="13" customFormat="1" ht="15.75" customHeight="1">
      <c r="A165" s="117"/>
      <c r="B165" s="86"/>
      <c r="C165" s="30" t="s">
        <v>13</v>
      </c>
      <c r="D165" s="32" t="s">
        <v>14</v>
      </c>
      <c r="E165" s="96"/>
      <c r="F165" s="92"/>
      <c r="G165" s="2"/>
      <c r="H165" s="89"/>
      <c r="I165" s="3"/>
      <c r="J165" s="118"/>
      <c r="K165" s="1"/>
      <c r="L165" s="1"/>
    </row>
    <row r="166" spans="1:12" s="13" customFormat="1" ht="18.75" customHeight="1">
      <c r="A166" s="117"/>
      <c r="B166" s="86"/>
      <c r="C166" s="30" t="s">
        <v>17</v>
      </c>
      <c r="D166" s="31" t="s">
        <v>218</v>
      </c>
      <c r="E166" s="96"/>
      <c r="F166" s="92"/>
      <c r="G166" s="6"/>
      <c r="H166" s="89"/>
      <c r="I166" s="3"/>
      <c r="J166" s="118"/>
      <c r="K166" s="1"/>
      <c r="L166" s="1"/>
    </row>
    <row r="167" spans="1:12" s="13" customFormat="1" ht="15.75" customHeight="1">
      <c r="A167" s="117"/>
      <c r="B167" s="86"/>
      <c r="C167" s="30" t="s">
        <v>15</v>
      </c>
      <c r="D167" s="31" t="s">
        <v>16</v>
      </c>
      <c r="E167" s="96"/>
      <c r="F167" s="92"/>
      <c r="G167" s="2"/>
      <c r="H167" s="89"/>
      <c r="I167" s="3"/>
      <c r="J167" s="118"/>
      <c r="K167" s="1"/>
      <c r="L167" s="1"/>
    </row>
    <row r="168" spans="1:12" s="13" customFormat="1" ht="15.75" customHeight="1">
      <c r="A168" s="117"/>
      <c r="B168" s="86"/>
      <c r="C168" s="30" t="s">
        <v>215</v>
      </c>
      <c r="D168" s="31" t="s">
        <v>216</v>
      </c>
      <c r="E168" s="96"/>
      <c r="F168" s="92"/>
      <c r="G168" s="2"/>
      <c r="H168" s="89"/>
      <c r="I168" s="3"/>
      <c r="J168" s="118"/>
      <c r="K168" s="1"/>
      <c r="L168" s="1"/>
    </row>
    <row r="169" spans="1:12" s="13" customFormat="1" ht="15.75" thickBot="1">
      <c r="A169" s="117"/>
      <c r="B169" s="87"/>
      <c r="C169" s="33" t="s">
        <v>5</v>
      </c>
      <c r="D169" s="34" t="s">
        <v>74</v>
      </c>
      <c r="E169" s="96"/>
      <c r="F169" s="93"/>
      <c r="G169" s="8"/>
      <c r="H169" s="89"/>
      <c r="I169" s="3"/>
      <c r="J169" s="118"/>
      <c r="K169" s="1"/>
      <c r="L169" s="1"/>
    </row>
    <row r="170" spans="1:12" s="13" customFormat="1" ht="15.75" customHeight="1" thickTop="1">
      <c r="A170" s="115">
        <v>17</v>
      </c>
      <c r="B170" s="85" t="s">
        <v>219</v>
      </c>
      <c r="C170" s="72" t="s">
        <v>325</v>
      </c>
      <c r="D170" s="75">
        <v>80</v>
      </c>
      <c r="E170" s="96"/>
      <c r="F170" s="73">
        <v>3</v>
      </c>
      <c r="G170" s="74"/>
      <c r="H170" s="88"/>
      <c r="I170" s="78">
        <v>0</v>
      </c>
      <c r="J170" s="116">
        <f>F170*I170</f>
        <v>0</v>
      </c>
      <c r="K170" s="1"/>
      <c r="L170" s="1"/>
    </row>
    <row r="171" spans="1:12" s="13" customFormat="1" ht="19.5" customHeight="1">
      <c r="A171" s="117"/>
      <c r="B171" s="86"/>
      <c r="C171" s="30" t="s">
        <v>20</v>
      </c>
      <c r="D171" s="31" t="s">
        <v>220</v>
      </c>
      <c r="E171" s="96"/>
      <c r="F171" s="91"/>
      <c r="G171" s="6"/>
      <c r="H171" s="89"/>
      <c r="I171" s="3"/>
      <c r="J171" s="118"/>
      <c r="K171" s="1"/>
      <c r="L171" s="1"/>
    </row>
    <row r="172" spans="1:12" s="13" customFormat="1" ht="16.5" customHeight="1">
      <c r="A172" s="117"/>
      <c r="B172" s="86"/>
      <c r="C172" s="30" t="s">
        <v>45</v>
      </c>
      <c r="D172" s="31" t="s">
        <v>221</v>
      </c>
      <c r="E172" s="96"/>
      <c r="F172" s="92"/>
      <c r="G172" s="2"/>
      <c r="H172" s="89"/>
      <c r="I172" s="3"/>
      <c r="J172" s="118"/>
      <c r="K172" s="1"/>
      <c r="L172" s="1"/>
    </row>
    <row r="173" spans="1:12" s="13" customFormat="1" ht="15.75" customHeight="1">
      <c r="A173" s="117"/>
      <c r="B173" s="86"/>
      <c r="C173" s="30" t="s">
        <v>13</v>
      </c>
      <c r="D173" s="32" t="s">
        <v>14</v>
      </c>
      <c r="E173" s="96"/>
      <c r="F173" s="92"/>
      <c r="G173" s="2"/>
      <c r="H173" s="89"/>
      <c r="I173" s="3"/>
      <c r="J173" s="118"/>
      <c r="K173" s="1"/>
      <c r="L173" s="1"/>
    </row>
    <row r="174" spans="1:12" s="13" customFormat="1" ht="15">
      <c r="A174" s="117"/>
      <c r="B174" s="86"/>
      <c r="C174" s="30" t="s">
        <v>15</v>
      </c>
      <c r="D174" s="31" t="s">
        <v>16</v>
      </c>
      <c r="E174" s="96"/>
      <c r="F174" s="92"/>
      <c r="G174" s="8"/>
      <c r="H174" s="89"/>
      <c r="I174" s="3"/>
      <c r="J174" s="118"/>
      <c r="K174" s="1"/>
      <c r="L174" s="1"/>
    </row>
    <row r="175" spans="1:12" s="13" customFormat="1" ht="15">
      <c r="A175" s="117"/>
      <c r="B175" s="86"/>
      <c r="C175" s="30" t="s">
        <v>215</v>
      </c>
      <c r="D175" s="31" t="s">
        <v>222</v>
      </c>
      <c r="E175" s="96"/>
      <c r="F175" s="92"/>
      <c r="G175" s="8"/>
      <c r="H175" s="89"/>
      <c r="I175" s="3"/>
      <c r="J175" s="118"/>
      <c r="K175" s="1"/>
      <c r="L175" s="1"/>
    </row>
    <row r="176" spans="1:12" s="13" customFormat="1" ht="15.75" customHeight="1" thickBot="1">
      <c r="A176" s="117"/>
      <c r="B176" s="86"/>
      <c r="C176" s="30" t="s">
        <v>5</v>
      </c>
      <c r="D176" s="31" t="s">
        <v>74</v>
      </c>
      <c r="E176" s="96"/>
      <c r="F176" s="92"/>
      <c r="G176" s="8"/>
      <c r="H176" s="89"/>
      <c r="I176" s="3"/>
      <c r="J176" s="118"/>
      <c r="K176" s="1"/>
      <c r="L176" s="1"/>
    </row>
    <row r="177" spans="1:12" s="13" customFormat="1" ht="15.75" customHeight="1" thickTop="1">
      <c r="A177" s="115">
        <v>18</v>
      </c>
      <c r="B177" s="85" t="s">
        <v>223</v>
      </c>
      <c r="C177" s="72" t="s">
        <v>325</v>
      </c>
      <c r="D177" s="7">
        <v>200</v>
      </c>
      <c r="E177" s="96"/>
      <c r="F177" s="73">
        <v>1</v>
      </c>
      <c r="G177" s="74"/>
      <c r="H177" s="88"/>
      <c r="I177" s="78">
        <v>0</v>
      </c>
      <c r="J177" s="116">
        <f>F177*I177</f>
        <v>0</v>
      </c>
      <c r="K177" s="1"/>
      <c r="L177" s="1"/>
    </row>
    <row r="178" spans="1:12" s="13" customFormat="1" ht="18.75" customHeight="1">
      <c r="A178" s="117"/>
      <c r="B178" s="86"/>
      <c r="C178" s="30" t="s">
        <v>224</v>
      </c>
      <c r="D178" s="31" t="s">
        <v>225</v>
      </c>
      <c r="E178" s="96"/>
      <c r="F178" s="91"/>
      <c r="G178" s="6"/>
      <c r="H178" s="89"/>
      <c r="I178" s="3"/>
      <c r="J178" s="118"/>
      <c r="K178" s="1"/>
      <c r="L178" s="1"/>
    </row>
    <row r="179" spans="1:12" s="13" customFormat="1" ht="15.75" customHeight="1">
      <c r="A179" s="117"/>
      <c r="B179" s="86"/>
      <c r="C179" s="30" t="s">
        <v>21</v>
      </c>
      <c r="D179" s="31" t="s">
        <v>226</v>
      </c>
      <c r="E179" s="96"/>
      <c r="F179" s="92"/>
      <c r="G179" s="2"/>
      <c r="H179" s="89"/>
      <c r="I179" s="3"/>
      <c r="J179" s="118"/>
      <c r="K179" s="1"/>
      <c r="L179" s="1"/>
    </row>
    <row r="180" spans="1:12" s="13" customFormat="1" ht="15.75" customHeight="1" thickBot="1">
      <c r="A180" s="117"/>
      <c r="B180" s="86"/>
      <c r="C180" s="30" t="s">
        <v>5</v>
      </c>
      <c r="D180" s="32" t="s">
        <v>74</v>
      </c>
      <c r="E180" s="96"/>
      <c r="F180" s="92"/>
      <c r="G180" s="2"/>
      <c r="H180" s="89"/>
      <c r="I180" s="3"/>
      <c r="J180" s="118"/>
      <c r="K180" s="1"/>
      <c r="L180" s="1"/>
    </row>
    <row r="181" spans="1:12" s="13" customFormat="1" ht="15.75" customHeight="1" thickTop="1">
      <c r="A181" s="115">
        <v>19</v>
      </c>
      <c r="B181" s="85" t="s">
        <v>227</v>
      </c>
      <c r="C181" s="72" t="s">
        <v>325</v>
      </c>
      <c r="D181" s="7">
        <v>18000</v>
      </c>
      <c r="E181" s="96"/>
      <c r="F181" s="73">
        <v>1</v>
      </c>
      <c r="G181" s="74"/>
      <c r="H181" s="88"/>
      <c r="I181" s="78">
        <v>0</v>
      </c>
      <c r="J181" s="116">
        <f>F181*I181</f>
        <v>0</v>
      </c>
      <c r="K181" s="1"/>
      <c r="L181" s="1"/>
    </row>
    <row r="182" spans="1:12" s="13" customFormat="1" ht="18.75" customHeight="1">
      <c r="A182" s="117"/>
      <c r="B182" s="86"/>
      <c r="C182" s="30" t="s">
        <v>228</v>
      </c>
      <c r="D182" s="31" t="s">
        <v>230</v>
      </c>
      <c r="E182" s="96"/>
      <c r="F182" s="91"/>
      <c r="G182" s="6"/>
      <c r="H182" s="89"/>
      <c r="I182" s="3"/>
      <c r="J182" s="118"/>
      <c r="K182" s="1"/>
      <c r="L182" s="1"/>
    </row>
    <row r="183" spans="1:12" s="13" customFormat="1" ht="15.75" customHeight="1">
      <c r="A183" s="117"/>
      <c r="B183" s="86"/>
      <c r="C183" s="30" t="s">
        <v>229</v>
      </c>
      <c r="D183" s="31" t="s">
        <v>346</v>
      </c>
      <c r="E183" s="96"/>
      <c r="F183" s="92"/>
      <c r="G183" s="2"/>
      <c r="H183" s="89"/>
      <c r="I183" s="3"/>
      <c r="J183" s="118"/>
      <c r="K183" s="1"/>
      <c r="L183" s="1"/>
    </row>
    <row r="184" spans="1:12" s="13" customFormat="1" ht="15.75" customHeight="1">
      <c r="A184" s="117"/>
      <c r="B184" s="86"/>
      <c r="C184" s="30" t="s">
        <v>231</v>
      </c>
      <c r="D184" s="35" t="s">
        <v>232</v>
      </c>
      <c r="E184" s="96"/>
      <c r="F184" s="92"/>
      <c r="G184" s="2"/>
      <c r="H184" s="89"/>
      <c r="I184" s="3"/>
      <c r="J184" s="118"/>
      <c r="K184" s="1"/>
      <c r="L184" s="1"/>
    </row>
    <row r="185" spans="1:12" s="13" customFormat="1" ht="18.75" customHeight="1">
      <c r="A185" s="117"/>
      <c r="B185" s="86"/>
      <c r="C185" s="30" t="s">
        <v>233</v>
      </c>
      <c r="D185" s="36" t="s">
        <v>234</v>
      </c>
      <c r="E185" s="96"/>
      <c r="F185" s="92"/>
      <c r="G185" s="6"/>
      <c r="H185" s="89"/>
      <c r="I185" s="3"/>
      <c r="J185" s="118"/>
      <c r="K185" s="1"/>
      <c r="L185" s="1"/>
    </row>
    <row r="186" spans="1:12" s="13" customFormat="1" ht="15.75" customHeight="1">
      <c r="A186" s="117"/>
      <c r="B186" s="86"/>
      <c r="C186" s="30" t="s">
        <v>235</v>
      </c>
      <c r="D186" s="31" t="s">
        <v>347</v>
      </c>
      <c r="E186" s="96"/>
      <c r="F186" s="92"/>
      <c r="G186" s="2"/>
      <c r="H186" s="89"/>
      <c r="I186" s="3"/>
      <c r="J186" s="118"/>
      <c r="K186" s="1"/>
      <c r="L186" s="1"/>
    </row>
    <row r="187" spans="1:12" s="13" customFormat="1" ht="15.75" customHeight="1">
      <c r="A187" s="117"/>
      <c r="B187" s="86"/>
      <c r="C187" s="30" t="s">
        <v>236</v>
      </c>
      <c r="D187" s="31" t="s">
        <v>348</v>
      </c>
      <c r="E187" s="96"/>
      <c r="F187" s="92"/>
      <c r="G187" s="2"/>
      <c r="H187" s="89"/>
      <c r="I187" s="3"/>
      <c r="J187" s="118"/>
      <c r="K187" s="1"/>
      <c r="L187" s="1"/>
    </row>
    <row r="188" spans="1:12" s="13" customFormat="1" ht="15.75" customHeight="1">
      <c r="A188" s="117"/>
      <c r="B188" s="86"/>
      <c r="C188" s="30" t="s">
        <v>52</v>
      </c>
      <c r="D188" s="31" t="s">
        <v>237</v>
      </c>
      <c r="E188" s="96"/>
      <c r="F188" s="92"/>
      <c r="G188" s="2"/>
      <c r="H188" s="89"/>
      <c r="I188" s="3"/>
      <c r="J188" s="118"/>
      <c r="K188" s="1"/>
      <c r="L188" s="1"/>
    </row>
    <row r="189" spans="1:12" s="13" customFormat="1" ht="15.75" customHeight="1">
      <c r="A189" s="117"/>
      <c r="B189" s="86"/>
      <c r="C189" s="30" t="s">
        <v>238</v>
      </c>
      <c r="D189" s="32" t="s">
        <v>239</v>
      </c>
      <c r="E189" s="96"/>
      <c r="F189" s="92"/>
      <c r="G189" s="2"/>
      <c r="H189" s="89"/>
      <c r="I189" s="3"/>
      <c r="J189" s="118"/>
      <c r="K189" s="1"/>
      <c r="L189" s="1"/>
    </row>
    <row r="190" spans="1:12" s="13" customFormat="1" ht="18.75" customHeight="1">
      <c r="A190" s="117"/>
      <c r="B190" s="86"/>
      <c r="C190" s="30" t="s">
        <v>240</v>
      </c>
      <c r="D190" s="31" t="s">
        <v>241</v>
      </c>
      <c r="E190" s="96"/>
      <c r="F190" s="92"/>
      <c r="G190" s="6"/>
      <c r="H190" s="89"/>
      <c r="I190" s="3"/>
      <c r="J190" s="118"/>
      <c r="K190" s="1"/>
      <c r="L190" s="1"/>
    </row>
    <row r="191" spans="1:12" s="13" customFormat="1" ht="15.75" customHeight="1">
      <c r="A191" s="117"/>
      <c r="B191" s="86"/>
      <c r="C191" s="30" t="s">
        <v>46</v>
      </c>
      <c r="D191" s="31" t="s">
        <v>242</v>
      </c>
      <c r="E191" s="96"/>
      <c r="F191" s="92"/>
      <c r="G191" s="2"/>
      <c r="H191" s="89"/>
      <c r="I191" s="3"/>
      <c r="J191" s="118"/>
      <c r="K191" s="1"/>
      <c r="L191" s="1"/>
    </row>
    <row r="192" spans="1:12" s="13" customFormat="1" ht="31.5" customHeight="1">
      <c r="A192" s="117"/>
      <c r="B192" s="86"/>
      <c r="C192" s="30" t="s">
        <v>56</v>
      </c>
      <c r="D192" s="31" t="s">
        <v>243</v>
      </c>
      <c r="E192" s="96"/>
      <c r="F192" s="92"/>
      <c r="G192" s="2"/>
      <c r="H192" s="89"/>
      <c r="I192" s="3"/>
      <c r="J192" s="118"/>
      <c r="K192" s="1"/>
      <c r="L192" s="1"/>
    </row>
    <row r="193" spans="1:12" s="13" customFormat="1" ht="18.75" customHeight="1">
      <c r="A193" s="117"/>
      <c r="B193" s="86"/>
      <c r="C193" s="30" t="s">
        <v>244</v>
      </c>
      <c r="D193" s="31" t="s">
        <v>245</v>
      </c>
      <c r="E193" s="96"/>
      <c r="F193" s="92"/>
      <c r="G193" s="6"/>
      <c r="H193" s="89"/>
      <c r="I193" s="3"/>
      <c r="J193" s="118"/>
      <c r="K193" s="1"/>
      <c r="L193" s="1"/>
    </row>
    <row r="194" spans="1:12" s="13" customFormat="1" ht="15.75" customHeight="1">
      <c r="A194" s="117"/>
      <c r="B194" s="86"/>
      <c r="C194" s="30" t="s">
        <v>33</v>
      </c>
      <c r="D194" s="31" t="s">
        <v>246</v>
      </c>
      <c r="E194" s="96"/>
      <c r="F194" s="92"/>
      <c r="G194" s="2"/>
      <c r="H194" s="89"/>
      <c r="I194" s="3"/>
      <c r="J194" s="118"/>
      <c r="K194" s="1"/>
      <c r="L194" s="1"/>
    </row>
    <row r="195" spans="1:12" s="13" customFormat="1" ht="15.75" customHeight="1">
      <c r="A195" s="117"/>
      <c r="B195" s="86"/>
      <c r="C195" s="30" t="s">
        <v>135</v>
      </c>
      <c r="D195" s="31" t="s">
        <v>247</v>
      </c>
      <c r="E195" s="96"/>
      <c r="F195" s="92"/>
      <c r="G195" s="2"/>
      <c r="H195" s="89"/>
      <c r="I195" s="3"/>
      <c r="J195" s="118"/>
      <c r="K195" s="1"/>
      <c r="L195" s="1"/>
    </row>
    <row r="196" spans="1:12" s="13" customFormat="1" ht="15.75" customHeight="1">
      <c r="A196" s="117"/>
      <c r="B196" s="86"/>
      <c r="C196" s="30" t="s">
        <v>7</v>
      </c>
      <c r="D196" s="31" t="s">
        <v>349</v>
      </c>
      <c r="E196" s="96"/>
      <c r="F196" s="92"/>
      <c r="G196" s="2"/>
      <c r="H196" s="89"/>
      <c r="I196" s="3"/>
      <c r="J196" s="118"/>
      <c r="K196" s="1"/>
      <c r="L196" s="1"/>
    </row>
    <row r="197" spans="1:12" s="13" customFormat="1" ht="15.75" customHeight="1" thickBot="1">
      <c r="A197" s="117"/>
      <c r="B197" s="86"/>
      <c r="C197" s="30" t="s">
        <v>5</v>
      </c>
      <c r="D197" s="31" t="s">
        <v>34</v>
      </c>
      <c r="E197" s="96"/>
      <c r="F197" s="92"/>
      <c r="G197" s="2"/>
      <c r="H197" s="89"/>
      <c r="I197" s="3"/>
      <c r="J197" s="118"/>
      <c r="K197" s="1"/>
      <c r="L197" s="1"/>
    </row>
    <row r="198" spans="1:12" s="10" customFormat="1" ht="15.75" customHeight="1" thickTop="1">
      <c r="A198" s="115">
        <v>20</v>
      </c>
      <c r="B198" s="85" t="s">
        <v>248</v>
      </c>
      <c r="C198" s="72" t="s">
        <v>325</v>
      </c>
      <c r="D198" s="7">
        <v>620</v>
      </c>
      <c r="E198" s="96"/>
      <c r="F198" s="73">
        <v>2</v>
      </c>
      <c r="G198" s="74"/>
      <c r="H198" s="88"/>
      <c r="I198" s="78">
        <v>0</v>
      </c>
      <c r="J198" s="116">
        <f>F198*I198</f>
        <v>0</v>
      </c>
      <c r="K198" s="1"/>
      <c r="L198" s="1"/>
    </row>
    <row r="199" spans="1:12" s="10" customFormat="1" ht="18.75" customHeight="1">
      <c r="A199" s="117"/>
      <c r="B199" s="86"/>
      <c r="C199" s="30" t="s">
        <v>25</v>
      </c>
      <c r="D199" s="31" t="s">
        <v>249</v>
      </c>
      <c r="E199" s="96"/>
      <c r="F199" s="91"/>
      <c r="G199" s="6"/>
      <c r="H199" s="89"/>
      <c r="I199" s="3"/>
      <c r="J199" s="118"/>
      <c r="K199" s="1"/>
      <c r="L199" s="1"/>
    </row>
    <row r="200" spans="1:12" s="10" customFormat="1" ht="19.5" customHeight="1">
      <c r="A200" s="117"/>
      <c r="B200" s="86"/>
      <c r="C200" s="30" t="s">
        <v>27</v>
      </c>
      <c r="D200" s="31" t="s">
        <v>250</v>
      </c>
      <c r="E200" s="96"/>
      <c r="F200" s="92"/>
      <c r="G200" s="2"/>
      <c r="H200" s="89"/>
      <c r="I200" s="3"/>
      <c r="J200" s="118"/>
      <c r="K200" s="1"/>
      <c r="L200" s="1"/>
    </row>
    <row r="201" spans="1:12" s="10" customFormat="1" ht="15.75" customHeight="1">
      <c r="A201" s="117"/>
      <c r="B201" s="86"/>
      <c r="C201" s="30" t="s">
        <v>255</v>
      </c>
      <c r="D201" s="32" t="s">
        <v>162</v>
      </c>
      <c r="E201" s="96"/>
      <c r="F201" s="92"/>
      <c r="G201" s="2"/>
      <c r="H201" s="89"/>
      <c r="I201" s="3"/>
      <c r="J201" s="118"/>
      <c r="K201" s="1"/>
      <c r="L201" s="1"/>
    </row>
    <row r="202" spans="1:12" s="10" customFormat="1" ht="15">
      <c r="A202" s="117"/>
      <c r="B202" s="86"/>
      <c r="C202" s="30" t="s">
        <v>252</v>
      </c>
      <c r="D202" s="31" t="s">
        <v>251</v>
      </c>
      <c r="E202" s="96"/>
      <c r="F202" s="92"/>
      <c r="G202" s="8"/>
      <c r="H202" s="89"/>
      <c r="I202" s="3"/>
      <c r="J202" s="118"/>
      <c r="K202" s="1"/>
      <c r="L202" s="1"/>
    </row>
    <row r="203" spans="1:12" s="10" customFormat="1" ht="15.75" customHeight="1">
      <c r="A203" s="117"/>
      <c r="B203" s="86"/>
      <c r="C203" s="30" t="s">
        <v>33</v>
      </c>
      <c r="D203" s="31" t="s">
        <v>253</v>
      </c>
      <c r="E203" s="96"/>
      <c r="F203" s="92"/>
      <c r="G203" s="8"/>
      <c r="H203" s="89"/>
      <c r="I203" s="3"/>
      <c r="J203" s="118"/>
      <c r="K203" s="1"/>
      <c r="L203" s="1"/>
    </row>
    <row r="204" spans="1:12" s="10" customFormat="1" ht="15">
      <c r="A204" s="117"/>
      <c r="B204" s="86"/>
      <c r="C204" s="30" t="s">
        <v>7</v>
      </c>
      <c r="D204" s="31" t="s">
        <v>254</v>
      </c>
      <c r="E204" s="96"/>
      <c r="F204" s="92"/>
      <c r="G204" s="8"/>
      <c r="H204" s="89"/>
      <c r="I204" s="3"/>
      <c r="J204" s="118"/>
      <c r="K204" s="1"/>
      <c r="L204" s="1"/>
    </row>
    <row r="205" spans="1:12" s="10" customFormat="1" ht="15.75" customHeight="1" thickBot="1">
      <c r="A205" s="117"/>
      <c r="B205" s="86"/>
      <c r="C205" s="30" t="s">
        <v>5</v>
      </c>
      <c r="D205" s="31" t="s">
        <v>74</v>
      </c>
      <c r="E205" s="96"/>
      <c r="F205" s="92"/>
      <c r="G205" s="8"/>
      <c r="H205" s="89"/>
      <c r="I205" s="3"/>
      <c r="J205" s="118"/>
      <c r="K205" s="1"/>
      <c r="L205" s="1"/>
    </row>
    <row r="206" spans="1:12" s="10" customFormat="1" ht="15.75" customHeight="1" thickTop="1">
      <c r="A206" s="115">
        <v>21</v>
      </c>
      <c r="B206" s="85" t="s">
        <v>248</v>
      </c>
      <c r="C206" s="72" t="s">
        <v>325</v>
      </c>
      <c r="D206" s="7">
        <v>330</v>
      </c>
      <c r="E206" s="96"/>
      <c r="F206" s="73">
        <v>1</v>
      </c>
      <c r="G206" s="74"/>
      <c r="H206" s="88"/>
      <c r="I206" s="78">
        <v>0</v>
      </c>
      <c r="J206" s="116">
        <f>F206*I206</f>
        <v>0</v>
      </c>
      <c r="K206" s="1"/>
      <c r="L206" s="1"/>
    </row>
    <row r="207" spans="1:12" s="10" customFormat="1" ht="18.75" customHeight="1">
      <c r="A207" s="117"/>
      <c r="B207" s="86"/>
      <c r="C207" s="30" t="s">
        <v>25</v>
      </c>
      <c r="D207" s="31" t="s">
        <v>256</v>
      </c>
      <c r="E207" s="96"/>
      <c r="F207" s="91"/>
      <c r="G207" s="6"/>
      <c r="H207" s="89"/>
      <c r="I207" s="3"/>
      <c r="J207" s="118"/>
      <c r="K207" s="1"/>
      <c r="L207" s="1"/>
    </row>
    <row r="208" spans="1:12" s="10" customFormat="1" ht="15.75" customHeight="1">
      <c r="A208" s="117"/>
      <c r="B208" s="86"/>
      <c r="C208" s="30" t="s">
        <v>27</v>
      </c>
      <c r="D208" s="31" t="s">
        <v>250</v>
      </c>
      <c r="E208" s="96"/>
      <c r="F208" s="92"/>
      <c r="G208" s="2"/>
      <c r="H208" s="89"/>
      <c r="I208" s="3"/>
      <c r="J208" s="118"/>
      <c r="K208" s="1"/>
      <c r="L208" s="1"/>
    </row>
    <row r="209" spans="1:12" s="10" customFormat="1" ht="15.75" customHeight="1">
      <c r="A209" s="117"/>
      <c r="B209" s="86"/>
      <c r="C209" s="30" t="s">
        <v>255</v>
      </c>
      <c r="D209" s="32" t="s">
        <v>257</v>
      </c>
      <c r="E209" s="96"/>
      <c r="F209" s="92"/>
      <c r="G209" s="2"/>
      <c r="H209" s="89"/>
      <c r="I209" s="3"/>
      <c r="J209" s="118"/>
      <c r="K209" s="1"/>
      <c r="L209" s="1"/>
    </row>
    <row r="210" spans="1:12" s="10" customFormat="1" ht="15">
      <c r="A210" s="117"/>
      <c r="B210" s="86"/>
      <c r="C210" s="30" t="s">
        <v>252</v>
      </c>
      <c r="D210" s="31" t="s">
        <v>258</v>
      </c>
      <c r="E210" s="96"/>
      <c r="F210" s="92"/>
      <c r="G210" s="8"/>
      <c r="H210" s="89"/>
      <c r="I210" s="3"/>
      <c r="J210" s="118"/>
      <c r="K210" s="1"/>
      <c r="L210" s="1"/>
    </row>
    <row r="211" spans="1:12" s="10" customFormat="1" ht="15.75" customHeight="1">
      <c r="A211" s="117"/>
      <c r="B211" s="86"/>
      <c r="C211" s="30" t="s">
        <v>259</v>
      </c>
      <c r="D211" s="31" t="s">
        <v>260</v>
      </c>
      <c r="E211" s="96"/>
      <c r="F211" s="92"/>
      <c r="G211" s="8"/>
      <c r="H211" s="89"/>
      <c r="I211" s="3"/>
      <c r="J211" s="118"/>
      <c r="K211" s="1"/>
      <c r="L211" s="1"/>
    </row>
    <row r="212" spans="1:12" s="13" customFormat="1" ht="15.75" customHeight="1">
      <c r="A212" s="117"/>
      <c r="B212" s="86"/>
      <c r="C212" s="30" t="s">
        <v>7</v>
      </c>
      <c r="D212" s="31" t="s">
        <v>261</v>
      </c>
      <c r="E212" s="96"/>
      <c r="F212" s="92"/>
      <c r="G212" s="2"/>
      <c r="H212" s="89"/>
      <c r="I212" s="3"/>
      <c r="J212" s="118"/>
      <c r="K212" s="1"/>
      <c r="L212" s="1"/>
    </row>
    <row r="213" spans="1:12" s="13" customFormat="1" ht="15.75" customHeight="1" thickBot="1">
      <c r="A213" s="117"/>
      <c r="B213" s="86"/>
      <c r="C213" s="30" t="s">
        <v>5</v>
      </c>
      <c r="D213" s="32" t="s">
        <v>74</v>
      </c>
      <c r="E213" s="96"/>
      <c r="F213" s="92"/>
      <c r="G213" s="2"/>
      <c r="H213" s="89"/>
      <c r="I213" s="3"/>
      <c r="J213" s="118"/>
      <c r="K213" s="1"/>
      <c r="L213" s="1"/>
    </row>
    <row r="214" spans="1:12" s="10" customFormat="1" ht="15.75" customHeight="1" thickTop="1">
      <c r="A214" s="115">
        <v>22</v>
      </c>
      <c r="B214" s="85" t="s">
        <v>262</v>
      </c>
      <c r="C214" s="72" t="s">
        <v>325</v>
      </c>
      <c r="D214" s="7">
        <v>280</v>
      </c>
      <c r="E214" s="96"/>
      <c r="F214" s="73">
        <v>2</v>
      </c>
      <c r="G214" s="74"/>
      <c r="H214" s="88"/>
      <c r="I214" s="78">
        <v>0</v>
      </c>
      <c r="J214" s="116">
        <f>F214*I214</f>
        <v>0</v>
      </c>
      <c r="K214" s="1"/>
      <c r="L214" s="1"/>
    </row>
    <row r="215" spans="1:12" s="10" customFormat="1" ht="18.75" customHeight="1">
      <c r="A215" s="117"/>
      <c r="B215" s="86"/>
      <c r="C215" s="30" t="s">
        <v>140</v>
      </c>
      <c r="D215" s="31" t="s">
        <v>249</v>
      </c>
      <c r="E215" s="96"/>
      <c r="F215" s="91"/>
      <c r="G215" s="6"/>
      <c r="H215" s="89"/>
      <c r="I215" s="3"/>
      <c r="J215" s="118"/>
      <c r="K215" s="1"/>
      <c r="L215" s="1"/>
    </row>
    <row r="216" spans="1:12" s="10" customFormat="1" ht="15.75" customHeight="1">
      <c r="A216" s="117"/>
      <c r="B216" s="86"/>
      <c r="C216" s="30" t="s">
        <v>11</v>
      </c>
      <c r="D216" s="31" t="s">
        <v>263</v>
      </c>
      <c r="E216" s="96"/>
      <c r="F216" s="92"/>
      <c r="G216" s="2"/>
      <c r="H216" s="89"/>
      <c r="I216" s="3"/>
      <c r="J216" s="118"/>
      <c r="K216" s="1"/>
      <c r="L216" s="1"/>
    </row>
    <row r="217" spans="1:12" s="10" customFormat="1" ht="15.75" customHeight="1">
      <c r="A217" s="117"/>
      <c r="B217" s="86"/>
      <c r="C217" s="30" t="s">
        <v>252</v>
      </c>
      <c r="D217" s="32" t="s">
        <v>264</v>
      </c>
      <c r="E217" s="96"/>
      <c r="F217" s="92"/>
      <c r="G217" s="2"/>
      <c r="H217" s="89"/>
      <c r="I217" s="3"/>
      <c r="J217" s="118"/>
      <c r="K217" s="1"/>
      <c r="L217" s="1"/>
    </row>
    <row r="218" spans="1:12" s="10" customFormat="1" ht="18.75" customHeight="1">
      <c r="A218" s="117"/>
      <c r="B218" s="86"/>
      <c r="C218" s="30" t="s">
        <v>265</v>
      </c>
      <c r="D218" s="31" t="s">
        <v>266</v>
      </c>
      <c r="E218" s="96"/>
      <c r="F218" s="92"/>
      <c r="G218" s="6"/>
      <c r="H218" s="89"/>
      <c r="I218" s="3"/>
      <c r="J218" s="118"/>
      <c r="K218" s="1"/>
      <c r="L218" s="1"/>
    </row>
    <row r="219" spans="1:12" s="10" customFormat="1" ht="15.75" customHeight="1">
      <c r="A219" s="117"/>
      <c r="B219" s="86"/>
      <c r="C219" s="30" t="s">
        <v>267</v>
      </c>
      <c r="D219" s="31" t="s">
        <v>268</v>
      </c>
      <c r="E219" s="96"/>
      <c r="F219" s="92"/>
      <c r="G219" s="2"/>
      <c r="H219" s="89"/>
      <c r="I219" s="3"/>
      <c r="J219" s="118"/>
      <c r="K219" s="1"/>
      <c r="L219" s="1"/>
    </row>
    <row r="220" spans="1:12" s="10" customFormat="1" ht="15.75" customHeight="1">
      <c r="A220" s="117"/>
      <c r="B220" s="86"/>
      <c r="C220" s="30" t="s">
        <v>269</v>
      </c>
      <c r="D220" s="31" t="s">
        <v>270</v>
      </c>
      <c r="E220" s="96"/>
      <c r="F220" s="92"/>
      <c r="G220" s="2"/>
      <c r="H220" s="89"/>
      <c r="I220" s="3"/>
      <c r="J220" s="118"/>
      <c r="K220" s="1"/>
      <c r="L220" s="1"/>
    </row>
    <row r="221" spans="1:12" s="13" customFormat="1" ht="18.75" customHeight="1">
      <c r="A221" s="117"/>
      <c r="B221" s="86"/>
      <c r="C221" s="30" t="s">
        <v>135</v>
      </c>
      <c r="D221" s="31" t="s">
        <v>271</v>
      </c>
      <c r="E221" s="96"/>
      <c r="F221" s="92"/>
      <c r="G221" s="6"/>
      <c r="H221" s="89"/>
      <c r="I221" s="3"/>
      <c r="J221" s="118"/>
      <c r="K221" s="1"/>
      <c r="L221" s="1"/>
    </row>
    <row r="222" spans="1:12" s="13" customFormat="1" ht="15.75" customHeight="1">
      <c r="A222" s="117"/>
      <c r="B222" s="86"/>
      <c r="C222" s="30" t="s">
        <v>33</v>
      </c>
      <c r="D222" s="31" t="s">
        <v>272</v>
      </c>
      <c r="E222" s="96"/>
      <c r="F222" s="92"/>
      <c r="G222" s="2"/>
      <c r="H222" s="89"/>
      <c r="I222" s="3"/>
      <c r="J222" s="118"/>
      <c r="K222" s="1"/>
      <c r="L222" s="1"/>
    </row>
    <row r="223" spans="1:12" s="13" customFormat="1" ht="15.75" customHeight="1" thickBot="1">
      <c r="A223" s="120"/>
      <c r="B223" s="87"/>
      <c r="C223" s="33" t="s">
        <v>5</v>
      </c>
      <c r="D223" s="37" t="s">
        <v>273</v>
      </c>
      <c r="E223" s="97"/>
      <c r="F223" s="93"/>
      <c r="G223" s="12"/>
      <c r="H223" s="90"/>
      <c r="I223" s="14"/>
      <c r="J223" s="119"/>
      <c r="K223" s="1"/>
      <c r="L223" s="1"/>
    </row>
    <row r="224" spans="1:12" s="13" customFormat="1" ht="15.75" customHeight="1" thickTop="1">
      <c r="A224" s="121">
        <v>23</v>
      </c>
      <c r="B224" s="85" t="s">
        <v>61</v>
      </c>
      <c r="C224" s="72" t="s">
        <v>325</v>
      </c>
      <c r="D224" s="38">
        <v>2900</v>
      </c>
      <c r="E224" s="95" t="s">
        <v>353</v>
      </c>
      <c r="F224" s="70">
        <v>2</v>
      </c>
      <c r="G224" s="74"/>
      <c r="H224" s="113"/>
      <c r="I224" s="77">
        <v>0</v>
      </c>
      <c r="J224" s="122">
        <f>F224*I224</f>
        <v>0</v>
      </c>
      <c r="K224" s="1"/>
      <c r="L224" s="1"/>
    </row>
    <row r="225" spans="1:12" s="13" customFormat="1" ht="15.75" customHeight="1">
      <c r="A225" s="117"/>
      <c r="B225" s="86"/>
      <c r="C225" s="30" t="s">
        <v>11</v>
      </c>
      <c r="D225" s="31" t="s">
        <v>62</v>
      </c>
      <c r="E225" s="96"/>
      <c r="F225" s="91"/>
      <c r="G225" s="6"/>
      <c r="H225" s="89"/>
      <c r="I225" s="3"/>
      <c r="J225" s="118"/>
      <c r="K225" s="1"/>
      <c r="L225" s="1"/>
    </row>
    <row r="226" spans="1:12" s="13" customFormat="1" ht="15.75" customHeight="1">
      <c r="A226" s="117"/>
      <c r="B226" s="86"/>
      <c r="C226" s="30" t="s">
        <v>140</v>
      </c>
      <c r="D226" s="31" t="s">
        <v>65</v>
      </c>
      <c r="E226" s="96"/>
      <c r="F226" s="92"/>
      <c r="G226" s="2"/>
      <c r="H226" s="89"/>
      <c r="I226" s="3"/>
      <c r="J226" s="118"/>
      <c r="K226" s="1"/>
      <c r="L226" s="1"/>
    </row>
    <row r="227" spans="1:12" s="13" customFormat="1" ht="15.75" customHeight="1">
      <c r="A227" s="117"/>
      <c r="B227" s="86"/>
      <c r="C227" s="30" t="s">
        <v>27</v>
      </c>
      <c r="D227" s="32" t="s">
        <v>274</v>
      </c>
      <c r="E227" s="96"/>
      <c r="F227" s="92"/>
      <c r="G227" s="2"/>
      <c r="H227" s="89"/>
      <c r="I227" s="3"/>
      <c r="J227" s="118"/>
      <c r="K227" s="1"/>
      <c r="L227" s="1"/>
    </row>
    <row r="228" spans="1:12" s="13" customFormat="1" ht="15">
      <c r="A228" s="117"/>
      <c r="B228" s="86"/>
      <c r="C228" s="30" t="s">
        <v>255</v>
      </c>
      <c r="D228" s="31" t="s">
        <v>28</v>
      </c>
      <c r="E228" s="96"/>
      <c r="F228" s="92"/>
      <c r="G228" s="8"/>
      <c r="H228" s="89"/>
      <c r="I228" s="3"/>
      <c r="J228" s="118"/>
      <c r="K228" s="1"/>
      <c r="L228" s="1"/>
    </row>
    <row r="229" spans="1:12" s="13" customFormat="1" ht="15.75" customHeight="1">
      <c r="A229" s="117"/>
      <c r="B229" s="86"/>
      <c r="C229" s="30" t="s">
        <v>67</v>
      </c>
      <c r="D229" s="31" t="s">
        <v>66</v>
      </c>
      <c r="E229" s="96"/>
      <c r="F229" s="92"/>
      <c r="G229" s="6"/>
      <c r="H229" s="89"/>
      <c r="I229" s="3"/>
      <c r="J229" s="118"/>
      <c r="K229" s="1"/>
      <c r="L229" s="1"/>
    </row>
    <row r="230" spans="1:12" s="13" customFormat="1" ht="15.75" customHeight="1">
      <c r="A230" s="117"/>
      <c r="B230" s="86"/>
      <c r="C230" s="30" t="s">
        <v>259</v>
      </c>
      <c r="D230" s="31" t="s">
        <v>350</v>
      </c>
      <c r="E230" s="96"/>
      <c r="F230" s="92"/>
      <c r="G230" s="2"/>
      <c r="H230" s="89"/>
      <c r="I230" s="3"/>
      <c r="J230" s="118"/>
      <c r="K230" s="1"/>
      <c r="L230" s="1"/>
    </row>
    <row r="231" spans="1:12" s="13" customFormat="1" ht="15">
      <c r="A231" s="117"/>
      <c r="B231" s="86"/>
      <c r="C231" s="30" t="s">
        <v>43</v>
      </c>
      <c r="D231" s="31" t="s">
        <v>275</v>
      </c>
      <c r="E231" s="96"/>
      <c r="F231" s="92"/>
      <c r="G231" s="8"/>
      <c r="H231" s="89"/>
      <c r="I231" s="3"/>
      <c r="J231" s="118"/>
      <c r="K231" s="1"/>
      <c r="L231" s="1"/>
    </row>
    <row r="232" spans="1:12" s="13" customFormat="1" ht="15.75" customHeight="1">
      <c r="A232" s="117"/>
      <c r="B232" s="86"/>
      <c r="C232" s="30" t="s">
        <v>135</v>
      </c>
      <c r="D232" s="32" t="s">
        <v>276</v>
      </c>
      <c r="E232" s="96"/>
      <c r="F232" s="92"/>
      <c r="G232" s="2"/>
      <c r="H232" s="89"/>
      <c r="I232" s="3"/>
      <c r="J232" s="118"/>
      <c r="K232" s="1"/>
      <c r="L232" s="1"/>
    </row>
    <row r="233" spans="1:12" s="13" customFormat="1" ht="15">
      <c r="A233" s="117"/>
      <c r="B233" s="86"/>
      <c r="C233" s="30" t="s">
        <v>7</v>
      </c>
      <c r="D233" s="31" t="s">
        <v>277</v>
      </c>
      <c r="E233" s="96"/>
      <c r="F233" s="92"/>
      <c r="G233" s="8"/>
      <c r="H233" s="89"/>
      <c r="I233" s="3"/>
      <c r="J233" s="118"/>
      <c r="K233" s="1"/>
      <c r="L233" s="1"/>
    </row>
    <row r="234" spans="1:12" s="13" customFormat="1" ht="15.75" customHeight="1" thickBot="1">
      <c r="A234" s="117"/>
      <c r="B234" s="86"/>
      <c r="C234" s="30" t="s">
        <v>5</v>
      </c>
      <c r="D234" s="31" t="s">
        <v>153</v>
      </c>
      <c r="E234" s="96"/>
      <c r="F234" s="92"/>
      <c r="G234" s="8"/>
      <c r="H234" s="89"/>
      <c r="I234" s="3"/>
      <c r="J234" s="118"/>
      <c r="K234" s="1"/>
      <c r="L234" s="1"/>
    </row>
    <row r="235" spans="1:12" s="13" customFormat="1" ht="15.75" customHeight="1" thickTop="1">
      <c r="A235" s="115">
        <v>24</v>
      </c>
      <c r="B235" s="114" t="s">
        <v>35</v>
      </c>
      <c r="C235" s="72" t="s">
        <v>325</v>
      </c>
      <c r="D235" s="7">
        <v>850</v>
      </c>
      <c r="E235" s="96"/>
      <c r="F235" s="73">
        <v>2</v>
      </c>
      <c r="G235" s="74"/>
      <c r="H235" s="88"/>
      <c r="I235" s="78">
        <v>0</v>
      </c>
      <c r="J235" s="116">
        <f>F235*I235</f>
        <v>0</v>
      </c>
      <c r="K235" s="1"/>
      <c r="L235" s="1"/>
    </row>
    <row r="236" spans="1:12" s="13" customFormat="1" ht="15.75" customHeight="1">
      <c r="A236" s="117"/>
      <c r="B236" s="86"/>
      <c r="C236" s="30" t="s">
        <v>191</v>
      </c>
      <c r="D236" s="31" t="s">
        <v>278</v>
      </c>
      <c r="E236" s="96"/>
      <c r="F236" s="91"/>
      <c r="G236" s="6"/>
      <c r="H236" s="89"/>
      <c r="I236" s="3"/>
      <c r="J236" s="118"/>
      <c r="K236" s="1"/>
      <c r="L236" s="1"/>
    </row>
    <row r="237" spans="1:12" s="13" customFormat="1" ht="15.75" customHeight="1">
      <c r="A237" s="117"/>
      <c r="B237" s="86"/>
      <c r="C237" s="30" t="s">
        <v>36</v>
      </c>
      <c r="D237" s="31" t="s">
        <v>279</v>
      </c>
      <c r="E237" s="96"/>
      <c r="F237" s="92"/>
      <c r="G237" s="2"/>
      <c r="H237" s="89"/>
      <c r="I237" s="3"/>
      <c r="J237" s="118"/>
      <c r="K237" s="1"/>
      <c r="L237" s="1"/>
    </row>
    <row r="238" spans="1:12" s="13" customFormat="1" ht="15.75" customHeight="1">
      <c r="A238" s="117"/>
      <c r="B238" s="86"/>
      <c r="C238" s="30" t="s">
        <v>38</v>
      </c>
      <c r="D238" s="31" t="s">
        <v>280</v>
      </c>
      <c r="E238" s="96"/>
      <c r="F238" s="92"/>
      <c r="G238" s="6"/>
      <c r="H238" s="89"/>
      <c r="I238" s="3"/>
      <c r="J238" s="118"/>
      <c r="K238" s="1"/>
      <c r="L238" s="1"/>
    </row>
    <row r="239" spans="1:12" s="13" customFormat="1" ht="15.75" customHeight="1">
      <c r="A239" s="117"/>
      <c r="B239" s="86"/>
      <c r="C239" s="30" t="s">
        <v>281</v>
      </c>
      <c r="D239" s="31" t="s">
        <v>282</v>
      </c>
      <c r="E239" s="96"/>
      <c r="F239" s="92"/>
      <c r="G239" s="2"/>
      <c r="H239" s="89"/>
      <c r="I239" s="3"/>
      <c r="J239" s="118"/>
      <c r="K239" s="1"/>
      <c r="L239" s="1"/>
    </row>
    <row r="240" spans="1:12" s="13" customFormat="1" ht="15.75" customHeight="1">
      <c r="A240" s="117"/>
      <c r="B240" s="86"/>
      <c r="C240" s="30" t="s">
        <v>31</v>
      </c>
      <c r="D240" s="31" t="s">
        <v>39</v>
      </c>
      <c r="E240" s="96"/>
      <c r="F240" s="92"/>
      <c r="G240" s="6"/>
      <c r="H240" s="89"/>
      <c r="I240" s="3"/>
      <c r="J240" s="118"/>
      <c r="K240" s="1"/>
      <c r="L240" s="1"/>
    </row>
    <row r="241" spans="1:12" s="13" customFormat="1" ht="15.75" customHeight="1">
      <c r="A241" s="117"/>
      <c r="B241" s="86"/>
      <c r="C241" s="30" t="s">
        <v>58</v>
      </c>
      <c r="D241" s="31" t="s">
        <v>283</v>
      </c>
      <c r="E241" s="96"/>
      <c r="F241" s="92"/>
      <c r="G241" s="2"/>
      <c r="H241" s="89"/>
      <c r="I241" s="3"/>
      <c r="J241" s="118"/>
      <c r="K241" s="1"/>
      <c r="L241" s="1"/>
    </row>
    <row r="242" spans="1:12" s="13" customFormat="1" ht="15.75" customHeight="1">
      <c r="A242" s="117"/>
      <c r="B242" s="86"/>
      <c r="C242" s="30" t="s">
        <v>284</v>
      </c>
      <c r="D242" s="31" t="s">
        <v>285</v>
      </c>
      <c r="E242" s="96"/>
      <c r="F242" s="92"/>
      <c r="G242" s="6"/>
      <c r="H242" s="89"/>
      <c r="I242" s="3"/>
      <c r="J242" s="118"/>
      <c r="K242" s="1"/>
      <c r="L242" s="1"/>
    </row>
    <row r="243" spans="1:12" s="13" customFormat="1" ht="15.75" customHeight="1">
      <c r="A243" s="117"/>
      <c r="B243" s="86"/>
      <c r="C243" s="30" t="s">
        <v>286</v>
      </c>
      <c r="D243" s="31" t="s">
        <v>287</v>
      </c>
      <c r="E243" s="96"/>
      <c r="F243" s="92"/>
      <c r="G243" s="2"/>
      <c r="H243" s="89"/>
      <c r="I243" s="3"/>
      <c r="J243" s="118"/>
      <c r="K243" s="1"/>
      <c r="L243" s="1"/>
    </row>
    <row r="244" spans="1:12" s="13" customFormat="1" ht="15.75" customHeight="1">
      <c r="A244" s="117"/>
      <c r="B244" s="86"/>
      <c r="C244" s="30" t="s">
        <v>22</v>
      </c>
      <c r="D244" s="31" t="s">
        <v>18</v>
      </c>
      <c r="E244" s="96"/>
      <c r="F244" s="92"/>
      <c r="G244" s="2"/>
      <c r="H244" s="89"/>
      <c r="I244" s="3"/>
      <c r="J244" s="118"/>
      <c r="K244" s="1"/>
      <c r="L244" s="1"/>
    </row>
    <row r="245" spans="1:12" s="13" customFormat="1" ht="15.75" customHeight="1" thickBot="1">
      <c r="A245" s="117"/>
      <c r="B245" s="86"/>
      <c r="C245" s="30" t="s">
        <v>5</v>
      </c>
      <c r="D245" s="32" t="s">
        <v>34</v>
      </c>
      <c r="E245" s="96"/>
      <c r="F245" s="92"/>
      <c r="G245" s="2"/>
      <c r="H245" s="89"/>
      <c r="I245" s="3"/>
      <c r="J245" s="118"/>
      <c r="K245" s="1"/>
      <c r="L245" s="1"/>
    </row>
    <row r="246" spans="1:12" s="13" customFormat="1" ht="15.75" customHeight="1" thickTop="1">
      <c r="A246" s="115">
        <v>25</v>
      </c>
      <c r="B246" s="114" t="s">
        <v>288</v>
      </c>
      <c r="C246" s="72" t="s">
        <v>325</v>
      </c>
      <c r="D246" s="7">
        <v>320</v>
      </c>
      <c r="E246" s="96"/>
      <c r="F246" s="73">
        <v>2</v>
      </c>
      <c r="G246" s="74"/>
      <c r="H246" s="88"/>
      <c r="I246" s="78">
        <v>0</v>
      </c>
      <c r="J246" s="116">
        <f>F246*I246</f>
        <v>0</v>
      </c>
      <c r="K246" s="1"/>
      <c r="L246" s="1"/>
    </row>
    <row r="247" spans="1:12" s="13" customFormat="1" ht="15.75" customHeight="1">
      <c r="A247" s="117"/>
      <c r="B247" s="86"/>
      <c r="C247" s="30" t="s">
        <v>191</v>
      </c>
      <c r="D247" s="31" t="s">
        <v>278</v>
      </c>
      <c r="E247" s="96"/>
      <c r="F247" s="91"/>
      <c r="G247" s="6"/>
      <c r="H247" s="89"/>
      <c r="I247" s="3"/>
      <c r="J247" s="118"/>
      <c r="K247" s="1"/>
      <c r="L247" s="1"/>
    </row>
    <row r="248" spans="1:12" s="13" customFormat="1" ht="15.75" customHeight="1">
      <c r="A248" s="117"/>
      <c r="B248" s="86"/>
      <c r="C248" s="30" t="s">
        <v>36</v>
      </c>
      <c r="D248" s="31" t="s">
        <v>37</v>
      </c>
      <c r="E248" s="96"/>
      <c r="F248" s="92"/>
      <c r="G248" s="2"/>
      <c r="H248" s="89"/>
      <c r="I248" s="3"/>
      <c r="J248" s="118"/>
      <c r="K248" s="1"/>
      <c r="L248" s="1"/>
    </row>
    <row r="249" spans="1:12" s="13" customFormat="1" ht="17.25" customHeight="1">
      <c r="A249" s="117"/>
      <c r="B249" s="86"/>
      <c r="C249" s="30" t="s">
        <v>41</v>
      </c>
      <c r="D249" s="32" t="s">
        <v>289</v>
      </c>
      <c r="E249" s="96"/>
      <c r="F249" s="92"/>
      <c r="G249" s="2"/>
      <c r="H249" s="89"/>
      <c r="I249" s="3"/>
      <c r="J249" s="118"/>
      <c r="K249" s="1"/>
      <c r="L249" s="1"/>
    </row>
    <row r="250" spans="1:12" s="13" customFormat="1" ht="15.75" customHeight="1">
      <c r="A250" s="117"/>
      <c r="B250" s="86"/>
      <c r="C250" s="30" t="s">
        <v>290</v>
      </c>
      <c r="D250" s="31" t="s">
        <v>291</v>
      </c>
      <c r="E250" s="96"/>
      <c r="F250" s="92"/>
      <c r="G250" s="8"/>
      <c r="H250" s="89"/>
      <c r="I250" s="3"/>
      <c r="J250" s="118"/>
      <c r="K250" s="1"/>
      <c r="L250" s="1"/>
    </row>
    <row r="251" spans="1:12" s="13" customFormat="1" ht="15.75" customHeight="1">
      <c r="A251" s="117"/>
      <c r="B251" s="86"/>
      <c r="C251" s="30" t="s">
        <v>292</v>
      </c>
      <c r="D251" s="31" t="s">
        <v>293</v>
      </c>
      <c r="E251" s="96"/>
      <c r="F251" s="92"/>
      <c r="G251" s="8"/>
      <c r="H251" s="89"/>
      <c r="I251" s="3"/>
      <c r="J251" s="118"/>
      <c r="K251" s="1"/>
      <c r="L251" s="1"/>
    </row>
    <row r="252" spans="1:12" s="13" customFormat="1" ht="30">
      <c r="A252" s="117"/>
      <c r="B252" s="86"/>
      <c r="C252" s="30" t="s">
        <v>294</v>
      </c>
      <c r="D252" s="31" t="s">
        <v>295</v>
      </c>
      <c r="E252" s="96"/>
      <c r="F252" s="92"/>
      <c r="G252" s="8"/>
      <c r="H252" s="89"/>
      <c r="I252" s="3"/>
      <c r="J252" s="118"/>
      <c r="K252" s="1"/>
      <c r="L252" s="1"/>
    </row>
    <row r="253" spans="1:12" s="13" customFormat="1" ht="15.75" customHeight="1">
      <c r="A253" s="117"/>
      <c r="B253" s="86"/>
      <c r="C253" s="30" t="s">
        <v>7</v>
      </c>
      <c r="D253" s="31" t="s">
        <v>351</v>
      </c>
      <c r="E253" s="96"/>
      <c r="F253" s="92"/>
      <c r="G253" s="8"/>
      <c r="H253" s="89"/>
      <c r="I253" s="3"/>
      <c r="J253" s="118"/>
      <c r="K253" s="1"/>
      <c r="L253" s="1"/>
    </row>
    <row r="254" spans="1:12" s="13" customFormat="1" ht="15.75" customHeight="1" thickBot="1">
      <c r="A254" s="120"/>
      <c r="B254" s="87"/>
      <c r="C254" s="33" t="s">
        <v>5</v>
      </c>
      <c r="D254" s="34" t="s">
        <v>34</v>
      </c>
      <c r="E254" s="97"/>
      <c r="F254" s="93"/>
      <c r="G254" s="12"/>
      <c r="H254" s="90"/>
      <c r="I254" s="14"/>
      <c r="J254" s="119"/>
      <c r="K254" s="1"/>
      <c r="L254" s="1"/>
    </row>
    <row r="255" spans="1:12" s="13" customFormat="1" ht="15.75" customHeight="1" thickTop="1">
      <c r="A255" s="121">
        <v>26</v>
      </c>
      <c r="B255" s="85" t="s">
        <v>296</v>
      </c>
      <c r="C255" s="71" t="s">
        <v>325</v>
      </c>
      <c r="D255" s="58">
        <v>4880</v>
      </c>
      <c r="E255" s="95" t="s">
        <v>354</v>
      </c>
      <c r="F255" s="70">
        <v>1</v>
      </c>
      <c r="G255" s="69"/>
      <c r="H255" s="113"/>
      <c r="I255" s="77">
        <v>0</v>
      </c>
      <c r="J255" s="122">
        <f>F255*I255</f>
        <v>0</v>
      </c>
      <c r="K255" s="1"/>
      <c r="L255" s="1"/>
    </row>
    <row r="256" spans="1:12" s="13" customFormat="1" ht="15.75" customHeight="1">
      <c r="A256" s="117"/>
      <c r="B256" s="86"/>
      <c r="C256" s="30" t="s">
        <v>11</v>
      </c>
      <c r="D256" s="31" t="s">
        <v>297</v>
      </c>
      <c r="E256" s="96"/>
      <c r="F256" s="91"/>
      <c r="G256" s="6"/>
      <c r="H256" s="89"/>
      <c r="I256" s="3"/>
      <c r="J256" s="118"/>
      <c r="K256" s="1"/>
      <c r="L256" s="1"/>
    </row>
    <row r="257" spans="1:12" s="13" customFormat="1" ht="15.75" customHeight="1">
      <c r="A257" s="117"/>
      <c r="B257" s="86"/>
      <c r="C257" s="30" t="s">
        <v>298</v>
      </c>
      <c r="D257" s="31" t="s">
        <v>10</v>
      </c>
      <c r="E257" s="96"/>
      <c r="F257" s="92"/>
      <c r="G257" s="2"/>
      <c r="H257" s="89"/>
      <c r="I257" s="3"/>
      <c r="J257" s="118"/>
      <c r="K257" s="1"/>
      <c r="L257" s="1"/>
    </row>
    <row r="258" spans="1:12" s="13" customFormat="1" ht="17.25" customHeight="1">
      <c r="A258" s="117"/>
      <c r="B258" s="86"/>
      <c r="C258" s="30" t="s">
        <v>41</v>
      </c>
      <c r="D258" s="32" t="s">
        <v>299</v>
      </c>
      <c r="E258" s="96"/>
      <c r="F258" s="92"/>
      <c r="G258" s="2"/>
      <c r="H258" s="89"/>
      <c r="I258" s="3"/>
      <c r="J258" s="118"/>
      <c r="K258" s="1"/>
      <c r="L258" s="1"/>
    </row>
    <row r="259" spans="1:12" s="13" customFormat="1" ht="16.5" customHeight="1">
      <c r="A259" s="117"/>
      <c r="B259" s="86"/>
      <c r="C259" s="30" t="s">
        <v>300</v>
      </c>
      <c r="D259" s="31" t="s">
        <v>301</v>
      </c>
      <c r="E259" s="96"/>
      <c r="F259" s="92"/>
      <c r="G259" s="8"/>
      <c r="H259" s="89"/>
      <c r="I259" s="3"/>
      <c r="J259" s="118"/>
      <c r="K259" s="1"/>
      <c r="L259" s="1"/>
    </row>
    <row r="260" spans="1:12" s="13" customFormat="1" ht="15.75" customHeight="1">
      <c r="A260" s="117"/>
      <c r="B260" s="86"/>
      <c r="C260" s="30" t="s">
        <v>302</v>
      </c>
      <c r="D260" s="31" t="s">
        <v>305</v>
      </c>
      <c r="E260" s="96"/>
      <c r="F260" s="92"/>
      <c r="G260" s="8"/>
      <c r="H260" s="89"/>
      <c r="I260" s="3"/>
      <c r="J260" s="118"/>
      <c r="K260" s="1"/>
      <c r="L260" s="1"/>
    </row>
    <row r="261" spans="1:12" s="13" customFormat="1" ht="15.75" customHeight="1">
      <c r="A261" s="117"/>
      <c r="B261" s="86"/>
      <c r="C261" s="30" t="s">
        <v>303</v>
      </c>
      <c r="D261" s="31" t="s">
        <v>10</v>
      </c>
      <c r="E261" s="96"/>
      <c r="F261" s="92"/>
      <c r="G261" s="8"/>
      <c r="H261" s="89"/>
      <c r="I261" s="3"/>
      <c r="J261" s="118"/>
      <c r="K261" s="1"/>
      <c r="L261" s="1"/>
    </row>
    <row r="262" spans="1:12" s="13" customFormat="1" ht="15">
      <c r="A262" s="117"/>
      <c r="B262" s="86"/>
      <c r="C262" s="30" t="s">
        <v>27</v>
      </c>
      <c r="D262" s="31" t="s">
        <v>304</v>
      </c>
      <c r="E262" s="96"/>
      <c r="F262" s="92"/>
      <c r="G262" s="8"/>
      <c r="H262" s="89"/>
      <c r="I262" s="3"/>
      <c r="J262" s="118"/>
      <c r="K262" s="1"/>
      <c r="L262" s="1"/>
    </row>
    <row r="263" spans="1:12" s="13" customFormat="1" ht="15.75" customHeight="1">
      <c r="A263" s="117"/>
      <c r="B263" s="86"/>
      <c r="C263" s="30" t="s">
        <v>306</v>
      </c>
      <c r="D263" s="31" t="s">
        <v>307</v>
      </c>
      <c r="E263" s="96"/>
      <c r="F263" s="92"/>
      <c r="G263" s="8"/>
      <c r="H263" s="89"/>
      <c r="I263" s="43"/>
      <c r="J263" s="123"/>
      <c r="K263" s="1"/>
      <c r="L263" s="1"/>
    </row>
    <row r="264" spans="1:12" s="13" customFormat="1" ht="15.75" customHeight="1">
      <c r="A264" s="117"/>
      <c r="B264" s="86"/>
      <c r="C264" s="30" t="s">
        <v>308</v>
      </c>
      <c r="D264" s="31" t="s">
        <v>309</v>
      </c>
      <c r="E264" s="96"/>
      <c r="F264" s="92"/>
      <c r="G264" s="8"/>
      <c r="H264" s="89"/>
      <c r="I264" s="43"/>
      <c r="J264" s="123"/>
      <c r="K264" s="1"/>
      <c r="L264" s="1"/>
    </row>
    <row r="265" spans="1:12" s="13" customFormat="1" ht="15.75" customHeight="1">
      <c r="A265" s="117"/>
      <c r="B265" s="86"/>
      <c r="C265" s="41" t="s">
        <v>310</v>
      </c>
      <c r="D265" s="42" t="s">
        <v>311</v>
      </c>
      <c r="E265" s="96"/>
      <c r="F265" s="92"/>
      <c r="G265" s="8"/>
      <c r="H265" s="89"/>
      <c r="I265" s="43"/>
      <c r="J265" s="123"/>
      <c r="K265" s="1"/>
      <c r="L265" s="1"/>
    </row>
    <row r="266" spans="1:12" s="13" customFormat="1" ht="15.75" customHeight="1">
      <c r="A266" s="117"/>
      <c r="B266" s="86"/>
      <c r="C266" s="39" t="s">
        <v>312</v>
      </c>
      <c r="D266" s="40" t="s">
        <v>313</v>
      </c>
      <c r="E266" s="96"/>
      <c r="F266" s="92"/>
      <c r="G266" s="8"/>
      <c r="H266" s="89"/>
      <c r="I266" s="43"/>
      <c r="J266" s="123"/>
      <c r="K266" s="1"/>
      <c r="L266" s="1"/>
    </row>
    <row r="267" spans="1:12" s="13" customFormat="1" ht="15.75" customHeight="1">
      <c r="A267" s="117"/>
      <c r="B267" s="86"/>
      <c r="C267" s="41" t="s">
        <v>135</v>
      </c>
      <c r="D267" s="42" t="s">
        <v>352</v>
      </c>
      <c r="E267" s="96"/>
      <c r="F267" s="92"/>
      <c r="G267" s="8"/>
      <c r="H267" s="89"/>
      <c r="I267" s="43"/>
      <c r="J267" s="123"/>
      <c r="K267" s="1"/>
      <c r="L267" s="1"/>
    </row>
    <row r="268" spans="1:12" s="13" customFormat="1" ht="15.75" customHeight="1">
      <c r="A268" s="117"/>
      <c r="B268" s="86"/>
      <c r="C268" s="39" t="s">
        <v>314</v>
      </c>
      <c r="D268" s="40" t="s">
        <v>315</v>
      </c>
      <c r="E268" s="96"/>
      <c r="F268" s="92"/>
      <c r="G268" s="8"/>
      <c r="H268" s="89"/>
      <c r="I268" s="43"/>
      <c r="J268" s="123"/>
      <c r="K268" s="1"/>
      <c r="L268" s="1"/>
    </row>
    <row r="269" spans="1:12" s="13" customFormat="1" ht="15.75" customHeight="1">
      <c r="A269" s="117"/>
      <c r="B269" s="86"/>
      <c r="C269" s="39" t="s">
        <v>316</v>
      </c>
      <c r="D269" s="40" t="s">
        <v>10</v>
      </c>
      <c r="E269" s="96"/>
      <c r="F269" s="92"/>
      <c r="G269" s="8"/>
      <c r="H269" s="89"/>
      <c r="I269" s="43"/>
      <c r="J269" s="123"/>
      <c r="K269" s="1"/>
      <c r="L269" s="1"/>
    </row>
    <row r="270" spans="1:12" s="13" customFormat="1" ht="15.75" customHeight="1">
      <c r="A270" s="117"/>
      <c r="B270" s="86"/>
      <c r="C270" s="39" t="s">
        <v>7</v>
      </c>
      <c r="D270" s="40" t="s">
        <v>317</v>
      </c>
      <c r="E270" s="96"/>
      <c r="F270" s="92"/>
      <c r="G270" s="8"/>
      <c r="H270" s="89"/>
      <c r="I270" s="43"/>
      <c r="J270" s="123"/>
      <c r="K270" s="1"/>
      <c r="L270" s="1"/>
    </row>
    <row r="271" spans="1:12" s="13" customFormat="1" ht="15.75" customHeight="1" thickBot="1">
      <c r="A271" s="120"/>
      <c r="B271" s="87"/>
      <c r="C271" s="55" t="s">
        <v>5</v>
      </c>
      <c r="D271" s="56" t="s">
        <v>34</v>
      </c>
      <c r="E271" s="97"/>
      <c r="F271" s="93"/>
      <c r="G271" s="12"/>
      <c r="H271" s="90"/>
      <c r="I271" s="57"/>
      <c r="J271" s="124"/>
      <c r="K271" s="1"/>
      <c r="L271" s="1"/>
    </row>
    <row r="272" spans="1:10" ht="21" customHeight="1" thickTop="1">
      <c r="A272" s="80" t="s">
        <v>326</v>
      </c>
      <c r="B272" s="81"/>
      <c r="C272" s="81"/>
      <c r="D272" s="59">
        <f>SUM(D8*F8+D14*F14+D18*F18+D28*F28+D44*F44+D59*F59+D72*F72+D84*F84+D92*F92+D108*F108+D120*F120+D126*F126+D133*F133+D146*F146+D154*F154+D162*F162+D170*F170+D177*F177+D181*F181+D198*F198+D206*F206+D214*F214+D224*F224+D235*F235+D246*F246+D255*F255)</f>
        <v>122850</v>
      </c>
      <c r="E272" s="60"/>
      <c r="F272" s="61"/>
      <c r="G272" s="62"/>
      <c r="H272" s="61"/>
      <c r="I272" s="63"/>
      <c r="J272" s="63">
        <f>SUM(J8:J271)</f>
        <v>0</v>
      </c>
    </row>
    <row r="273" spans="1:10" ht="15.75" customHeight="1" thickBot="1">
      <c r="A273" s="82" t="s">
        <v>327</v>
      </c>
      <c r="B273" s="83"/>
      <c r="C273" s="83"/>
      <c r="D273" s="64">
        <f>SUM(D272*1.21)</f>
        <v>148648.5</v>
      </c>
      <c r="E273" s="65"/>
      <c r="F273" s="66"/>
      <c r="G273" s="67"/>
      <c r="H273" s="66"/>
      <c r="I273" s="68"/>
      <c r="J273" s="68">
        <f>SUM(J272*1.21)</f>
        <v>0</v>
      </c>
    </row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>
      <c r="H283" s="76" t="s">
        <v>328</v>
      </c>
    </row>
    <row r="284" ht="15.75" customHeight="1">
      <c r="H284" s="76" t="s">
        <v>329</v>
      </c>
    </row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</sheetData>
  <mergeCells count="122">
    <mergeCell ref="A255:A271"/>
    <mergeCell ref="B255:B271"/>
    <mergeCell ref="H255:H271"/>
    <mergeCell ref="F256:F271"/>
    <mergeCell ref="E255:E271"/>
    <mergeCell ref="A154:A161"/>
    <mergeCell ref="B154:B161"/>
    <mergeCell ref="H154:H161"/>
    <mergeCell ref="F155:F161"/>
    <mergeCell ref="A162:A169"/>
    <mergeCell ref="B162:B169"/>
    <mergeCell ref="H162:H169"/>
    <mergeCell ref="F163:F169"/>
    <mergeCell ref="A224:A234"/>
    <mergeCell ref="B224:B234"/>
    <mergeCell ref="E224:E254"/>
    <mergeCell ref="H224:H234"/>
    <mergeCell ref="F225:F234"/>
    <mergeCell ref="A235:A245"/>
    <mergeCell ref="B235:B245"/>
    <mergeCell ref="H235:H245"/>
    <mergeCell ref="F236:F245"/>
    <mergeCell ref="A246:A254"/>
    <mergeCell ref="B246:B254"/>
    <mergeCell ref="H246:H254"/>
    <mergeCell ref="F247:F254"/>
    <mergeCell ref="H92:H107"/>
    <mergeCell ref="F93:F107"/>
    <mergeCell ref="A108:A119"/>
    <mergeCell ref="B108:B119"/>
    <mergeCell ref="H108:H119"/>
    <mergeCell ref="F109:F119"/>
    <mergeCell ref="A120:A125"/>
    <mergeCell ref="B120:B125"/>
    <mergeCell ref="H120:H125"/>
    <mergeCell ref="F121:F125"/>
    <mergeCell ref="A126:A132"/>
    <mergeCell ref="B126:B132"/>
    <mergeCell ref="H126:H132"/>
    <mergeCell ref="F127:F132"/>
    <mergeCell ref="A133:A145"/>
    <mergeCell ref="B133:B145"/>
    <mergeCell ref="H133:H145"/>
    <mergeCell ref="F134:F145"/>
    <mergeCell ref="A146:A153"/>
    <mergeCell ref="B146:B153"/>
    <mergeCell ref="H146:H153"/>
    <mergeCell ref="F147:F153"/>
    <mergeCell ref="J6:J7"/>
    <mergeCell ref="I6:I7"/>
    <mergeCell ref="E6:E7"/>
    <mergeCell ref="B8:B13"/>
    <mergeCell ref="B14:B17"/>
    <mergeCell ref="H14:H17"/>
    <mergeCell ref="F15:F17"/>
    <mergeCell ref="B18:B27"/>
    <mergeCell ref="B28:B43"/>
    <mergeCell ref="H28:H43"/>
    <mergeCell ref="F29:F43"/>
    <mergeCell ref="A170:A176"/>
    <mergeCell ref="A177:A180"/>
    <mergeCell ref="F178:F180"/>
    <mergeCell ref="A181:A197"/>
    <mergeCell ref="B181:B197"/>
    <mergeCell ref="H181:H197"/>
    <mergeCell ref="F182:F197"/>
    <mergeCell ref="E28:E43"/>
    <mergeCell ref="A44:A58"/>
    <mergeCell ref="E92:E223"/>
    <mergeCell ref="E72:E91"/>
    <mergeCell ref="B170:B176"/>
    <mergeCell ref="H170:H176"/>
    <mergeCell ref="F171:F176"/>
    <mergeCell ref="B177:B180"/>
    <mergeCell ref="H177:H180"/>
    <mergeCell ref="B44:B58"/>
    <mergeCell ref="E44:E58"/>
    <mergeCell ref="B72:B83"/>
    <mergeCell ref="H72:H83"/>
    <mergeCell ref="F73:F83"/>
    <mergeCell ref="A59:A71"/>
    <mergeCell ref="B59:B71"/>
    <mergeCell ref="E59:E71"/>
    <mergeCell ref="H59:H71"/>
    <mergeCell ref="F60:F71"/>
    <mergeCell ref="A6:A7"/>
    <mergeCell ref="H8:H13"/>
    <mergeCell ref="F9:F13"/>
    <mergeCell ref="C6:D6"/>
    <mergeCell ref="F6:F7"/>
    <mergeCell ref="G6:G7"/>
    <mergeCell ref="A8:A13"/>
    <mergeCell ref="A14:A17"/>
    <mergeCell ref="A18:A27"/>
    <mergeCell ref="H18:H27"/>
    <mergeCell ref="F19:F27"/>
    <mergeCell ref="E8:E27"/>
    <mergeCell ref="A28:A43"/>
    <mergeCell ref="A272:C272"/>
    <mergeCell ref="A273:C273"/>
    <mergeCell ref="H6:H7"/>
    <mergeCell ref="A214:A223"/>
    <mergeCell ref="B214:B223"/>
    <mergeCell ref="H214:H223"/>
    <mergeCell ref="F215:F223"/>
    <mergeCell ref="A206:A213"/>
    <mergeCell ref="B206:B213"/>
    <mergeCell ref="A92:A107"/>
    <mergeCell ref="B92:B107"/>
    <mergeCell ref="H206:H213"/>
    <mergeCell ref="F207:F213"/>
    <mergeCell ref="A84:A91"/>
    <mergeCell ref="B84:B91"/>
    <mergeCell ref="H84:H91"/>
    <mergeCell ref="F85:F91"/>
    <mergeCell ref="A198:A205"/>
    <mergeCell ref="B198:B205"/>
    <mergeCell ref="H198:H205"/>
    <mergeCell ref="F199:F205"/>
    <mergeCell ref="H44:H58"/>
    <mergeCell ref="F45:F58"/>
    <mergeCell ref="A72:A83"/>
  </mergeCells>
  <printOptions/>
  <pageMargins left="0.2362204724409449" right="0.2362204724409449" top="0.7480314960629921" bottom="0.7480314960629921" header="0" footer="0"/>
  <pageSetup fitToHeight="0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smolova</cp:lastModifiedBy>
  <cp:lastPrinted>2022-11-18T10:58:52Z</cp:lastPrinted>
  <dcterms:created xsi:type="dcterms:W3CDTF">2020-11-16T14:38:57Z</dcterms:created>
  <dcterms:modified xsi:type="dcterms:W3CDTF">2022-11-18T13:20:31Z</dcterms:modified>
  <cp:category/>
  <cp:version/>
  <cp:contentType/>
  <cp:contentStatus/>
</cp:coreProperties>
</file>