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 defaultThemeVersion="166925"/>
  <bookViews>
    <workbookView xWindow="0" yWindow="0" windowWidth="28800" windowHeight="1150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<sst xmlns="http://schemas.openxmlformats.org/spreadsheetml/2006/main" count="106" uniqueCount="65">
  <si>
    <t>Položka</t>
  </si>
  <si>
    <t>Popis položky</t>
  </si>
  <si>
    <t>Požadované technické a funkční vlastnosti, hodnota, množství</t>
  </si>
  <si>
    <t>podpis</t>
  </si>
  <si>
    <t>číslo objednávky     ÚJF</t>
  </si>
  <si>
    <t>Nabídková cena dodavatele</t>
  </si>
  <si>
    <t>Celková cena</t>
  </si>
  <si>
    <t>Sada pipet</t>
  </si>
  <si>
    <t>jednokanálové, 3 pipety o objemech 0,5-10, 10-100 a 100-1000µl, 3x96ks špiček plně kompatibilních s pipetami ve znovupoužitelných boxech, 1 sada</t>
  </si>
  <si>
    <t>Pipeta</t>
  </si>
  <si>
    <t>jednokanálové, 3 pipety o objemech 2-20, 20-200 a 100-1000µl, 3x96ks špiček plně kompatibilních s pipetami ve znovupoužitelných boxech, 1 sada</t>
  </si>
  <si>
    <t>jednokanálová, mechanická, objem 10-100µl, přesnost při 10µl ±3,0%/0,3µl, při 50µl ±1,0/0,5µl, při 100µl ±0,8/0,8µl, správnost při 10µl ±1,0%/0,1µl, při 50µl ±3,0/0,15µl, při 100µl ±0,2/0,2µl, ergonomické uchycení, pro pipetovací špičky 200µl, barva žlutá, 1ks</t>
  </si>
  <si>
    <t>jednokanálová, mechanická, objem 1000-10000µl, přesnost při 1000µl ±3,0%/30µl, při 5000µl ±0,8/40µl, při 10000µl ±0,6/60µl, správnost při 1000µl ±0,6%/6µl, při 5000µl ±0,2/10µl, při 10000µl ±0,15/15µl, ergonomické uchycení, pro pipetovací špičky 200µl, barva tyrkysová, 1ks</t>
  </si>
  <si>
    <t>Stojan na pipety</t>
  </si>
  <si>
    <t>otočný, pro 6 jedno nebo vícekanálových pipet, gumové nožičky, madlo pro přenášení, vyměnitelné držáky pipet, magnetický napájecí konektor, 1ks</t>
  </si>
  <si>
    <t>Stojan na zkumavky</t>
  </si>
  <si>
    <t>materiál nerezová ocel, pro zkumavky Ø 13mm, 3ks</t>
  </si>
  <si>
    <t>22100521
projekt IMPAKT MV
fa #2</t>
  </si>
  <si>
    <t>Filtry ze skleněných mikrovláken</t>
  </si>
  <si>
    <t>hmotnost cca 75g/m², tloušťka 0,4-0,5mm, záchyt částic 0,7µm, rychlost filtrace cca 300-310s Herzberg, Pevnost v tahu za sucha min. 5psi, velikost 70mm, 100ks</t>
  </si>
  <si>
    <t>22100513
strategie AV21
fa #2</t>
  </si>
  <si>
    <t>MEM with Earl´s salts</t>
  </si>
  <si>
    <t>bez L-glutaminu, tekutina, 20x500ml</t>
  </si>
  <si>
    <t>Serologické pipety</t>
  </si>
  <si>
    <t>materiál 100% vysoce čistý polystyren, stupnice kalibrovány na přesnost ±2%, s vatovou ucpávkou, objem 10ml, dělení 0,10ml, barva pásky pro identifikaci červená, 400ks</t>
  </si>
  <si>
    <t>materiál 100% vysoce čistý polystyren, stupnice kalibrovány na přesnost ±2%, s vatovou ucpávkou, objem 5ml, dělení 0,10ml, barva pásky pro identifikaci modrá, 600ks</t>
  </si>
  <si>
    <t>materiál 100% vysoce čistý polystyren, stupnice kalibrovány na přesnost ±2%, s vatovou ucpávkou, objem 2ml, dělení 0,01ml, barva pásky pro identifikaci zelená, 800ks</t>
  </si>
  <si>
    <t>Centrifugační tuby</t>
  </si>
  <si>
    <t>kónické, materiál PP, materiál plochého víčka HDPE s integrovaným těsněním, necytotoxické, bez nukleáz, bez pyrogenů, objem 15ml, víčko šroubovací, max. RCF 12500×g, sterilní, 500ks</t>
  </si>
  <si>
    <t>materiál PS, kónické, ploché víčko s integrovaným těsněním, šroubovací uzávěr s těsnícím kroužkem, stupnice a plocha pro psaní odolné vůči chloroformu, objem 15ml, max. RCF 3000xg, nesterilní, 500ks</t>
  </si>
  <si>
    <t>kónické, materiál PP, materiál plochého víčka HDPE s integrovaným těsněním, necytotoxické, bez nukleáz, bez pyrogenů, objem 50ml, víčko šroubovací, max. RCF 12500×g, sterilní, 1000ks</t>
  </si>
  <si>
    <t>Pasteurovy pipety</t>
  </si>
  <si>
    <t>jednorázové, materiál LDPE, jednodílné, nízká afinita povrchu, netoxické, inertní vůči biologickým tekutinám a většině kyselin, objem 3ml, kapky na ml cca 20-23, nasátý objem 1,5ml, Ø stonku 5mm, délka cca 135-140mm, stupnice 1,0ml, nesterilní, 500ks</t>
  </si>
  <si>
    <t>Voda pro buněčné kultury</t>
  </si>
  <si>
    <t>22100511
GAČR
ODZ
fa #2</t>
  </si>
  <si>
    <t>H₂O, bez pyrogenů, použití in vitro, číslo CAS 7732-18-5, endotoxiny max. 0,005EU/ml, 10x1000ml</t>
  </si>
  <si>
    <t>Pinzeta</t>
  </si>
  <si>
    <t>přímá, čelisti zakulacené, materiál nerez, délka 300mm, 2ks</t>
  </si>
  <si>
    <t>přímá, čelisti špičaté, materiál nerez, délka 200mm, 2ks</t>
  </si>
  <si>
    <t>Hliníková fólie</t>
  </si>
  <si>
    <t>alobal, v roli, síla 0,02mm, rozměr 500mm, balení 1kg, 3ks</t>
  </si>
  <si>
    <t>alobal, v roli, síla 0,03mm, rozměr 500mm, balení 1kg, 2ks</t>
  </si>
  <si>
    <t>Lžička</t>
  </si>
  <si>
    <t>laboratorní, materiál PP, neautoklávovatelná, oboustranná (různé velikosti), délka 150mm, 10ks</t>
  </si>
  <si>
    <t>Kartáč</t>
  </si>
  <si>
    <t>lahvový, průměr 60mm, vlákna syntetická PA, molitan, plastové držadlo, 3ks</t>
  </si>
  <si>
    <t>na baňky a kádinky, kulatý, vlákna syntetická PA, plastové držadlo, průměr 70mm, 2ks</t>
  </si>
  <si>
    <t>na láhve a zkumavky, přírodní štětiny, bavlněná špička, držadlo z pozinkovaného drátu, očko pro zavěšení, průměr 20mm, délka kartáče 110mm, celková délka 270mm, 5ks</t>
  </si>
  <si>
    <t>na láhve a zkumavky, přírodní štětiny, bavlněná špička, držadlo z pozinkovaného drátu, očko pro zavěšení, průměr 30mm, délka kartáče 130mm, celková délka 260mm, 5ks</t>
  </si>
  <si>
    <t>na zkumavky, průměr 12mm, vlákna syntetická PA, plastové držadlo, 5ks</t>
  </si>
  <si>
    <t>na zkumavky, průměr 16mm, vlákna syntetická PA, plastové držadlo, 5ks</t>
  </si>
  <si>
    <t>lahvový, průměr 60mm, vlákna syntetická PA, plastové držadlo, 3ks</t>
  </si>
  <si>
    <t>22100553
IMPAKT MV
ODZ
fa #2</t>
  </si>
  <si>
    <t>22050029
investice JČ ORF
OU- JČ
fa #1</t>
  </si>
  <si>
    <t>Celkem za objednávku (fa #1]</t>
  </si>
  <si>
    <t>Celkem za objednávky (fa #2]</t>
  </si>
  <si>
    <t>Parametry nabízeného zboží, nebo okaz na zboží v katalogu</t>
  </si>
  <si>
    <t>takto podbarvená pole účastník povinně vyplní</t>
  </si>
  <si>
    <t>Příloha ke Kupní smlouvě - Technická specifikace k VZ "Spotřební laboratorní materiál 10/2022"</t>
  </si>
  <si>
    <t>Laboratorní materiál</t>
  </si>
  <si>
    <t xml:space="preserve"> Předpokládaná hodnota v Kč bez DPH</t>
  </si>
  <si>
    <t>Nabídková cena za objednávky (fa #2)</t>
  </si>
  <si>
    <t>Nabídková cena za objednávky (fa #1)</t>
  </si>
  <si>
    <t>Nabídková cena celkem v Kč bez DPH</t>
  </si>
  <si>
    <t>Nabídková cena celkem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</si>
</sst>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0" fillId="0" borderId="2" xfId="0" applyBorder="1"/>
    <xf numFmtId="0" fontId="8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3" borderId="5" xfId="20" applyFill="1" applyBorder="1" applyAlignment="1">
      <alignment vertical="top" wrapText="1"/>
    </xf>
    <xf numFmtId="0" fontId="8" fillId="3" borderId="3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0" borderId="0" xfId="20" applyAlignment="1">
      <alignment/>
    </xf>
    <xf numFmtId="0" fontId="7" fillId="0" borderId="0" xfId="20" applyBorder="1" applyAlignment="1">
      <alignment/>
    </xf>
    <xf numFmtId="0" fontId="8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0" fillId="2" borderId="13" xfId="2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8" fillId="4" borderId="13" xfId="20" applyNumberFormat="1" applyFont="1" applyFill="1" applyBorder="1" applyAlignment="1">
      <alignment horizontal="right" vertical="center" wrapText="1"/>
    </xf>
    <xf numFmtId="164" fontId="10" fillId="0" borderId="13" xfId="20" applyNumberFormat="1" applyFont="1" applyFill="1" applyBorder="1" applyAlignment="1">
      <alignment horizontal="right" vertical="center" wrapText="1"/>
    </xf>
    <xf numFmtId="0" fontId="7" fillId="2" borderId="15" xfId="20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7" fillId="2" borderId="3" xfId="20" applyFill="1" applyBorder="1" applyAlignment="1">
      <alignment vertical="top" wrapText="1"/>
    </xf>
    <xf numFmtId="0" fontId="8" fillId="4" borderId="5" xfId="2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164" fontId="2" fillId="7" borderId="20" xfId="0" applyNumberFormat="1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vertical="center"/>
    </xf>
    <xf numFmtId="0" fontId="0" fillId="4" borderId="21" xfId="0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8" fillId="4" borderId="6" xfId="20" applyFont="1" applyFill="1" applyBorder="1" applyAlignment="1">
      <alignment vertical="top" wrapText="1"/>
    </xf>
    <xf numFmtId="164" fontId="8" fillId="4" borderId="22" xfId="20" applyNumberFormat="1" applyFont="1" applyFill="1" applyBorder="1" applyAlignment="1">
      <alignment horizontal="right" vertical="center" wrapText="1"/>
    </xf>
    <xf numFmtId="0" fontId="2" fillId="6" borderId="23" xfId="0" applyFont="1" applyFill="1" applyBorder="1" applyAlignment="1">
      <alignment vertical="center" wrapText="1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showGridLines="0" tabSelected="1" workbookViewId="0" topLeftCell="A1">
      <selection activeCell="G66" sqref="G66"/>
    </sheetView>
  </sheetViews>
  <sheetFormatPr defaultColWidth="9.140625" defaultRowHeight="15"/>
  <cols>
    <col min="1" max="1" width="7.28125" style="3" customWidth="1"/>
    <col min="2" max="2" width="31.7109375" style="1" customWidth="1"/>
    <col min="3" max="3" width="67.28125" style="0" customWidth="1"/>
    <col min="4" max="4" width="16.00390625" style="3" customWidth="1"/>
    <col min="5" max="5" width="35.28125" style="0" customWidth="1"/>
    <col min="6" max="6" width="13.140625" style="0" customWidth="1"/>
  </cols>
  <sheetData>
    <row r="1" spans="1:4" ht="45" customHeight="1">
      <c r="A1" s="20" t="s">
        <v>58</v>
      </c>
      <c r="B1" s="20"/>
      <c r="C1" s="20"/>
      <c r="D1" s="20"/>
    </row>
    <row r="2" spans="1:4" ht="18.75" customHeight="1">
      <c r="A2" s="2"/>
      <c r="B2" s="36" t="s">
        <v>57</v>
      </c>
      <c r="D2" s="5"/>
    </row>
    <row r="3" ht="18.75" customHeight="1" thickBot="1">
      <c r="A3" s="4"/>
    </row>
    <row r="4" spans="1:6" ht="32.25" customHeight="1">
      <c r="A4" s="25" t="s">
        <v>59</v>
      </c>
      <c r="B4" s="26"/>
      <c r="C4" s="26"/>
      <c r="D4" s="26"/>
      <c r="E4" s="26"/>
      <c r="F4" s="27"/>
    </row>
    <row r="5" spans="1:6" ht="66" customHeight="1" thickBot="1">
      <c r="A5" s="52" t="s">
        <v>0</v>
      </c>
      <c r="B5" s="53" t="s">
        <v>1</v>
      </c>
      <c r="C5" s="53" t="s">
        <v>2</v>
      </c>
      <c r="D5" s="54" t="s">
        <v>4</v>
      </c>
      <c r="E5" s="55" t="s">
        <v>56</v>
      </c>
      <c r="F5" s="56" t="s">
        <v>5</v>
      </c>
    </row>
    <row r="6" spans="1:15" ht="31.5" customHeight="1" thickBot="1">
      <c r="A6" s="28">
        <v>1</v>
      </c>
      <c r="B6" s="7" t="s">
        <v>7</v>
      </c>
      <c r="C6" s="8" t="s">
        <v>8</v>
      </c>
      <c r="D6" s="21" t="s">
        <v>53</v>
      </c>
      <c r="E6" s="37"/>
      <c r="F6" s="34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 thickBot="1" thickTop="1">
      <c r="A7" s="30"/>
      <c r="B7" s="9" t="s">
        <v>6</v>
      </c>
      <c r="C7" s="14">
        <v>17250</v>
      </c>
      <c r="D7" s="21"/>
      <c r="E7" s="11"/>
      <c r="F7" s="29">
        <v>0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ht="34.5" customHeight="1" thickBot="1" thickTop="1">
      <c r="A8" s="28">
        <v>2</v>
      </c>
      <c r="B8" s="7" t="s">
        <v>7</v>
      </c>
      <c r="C8" s="8" t="s">
        <v>10</v>
      </c>
      <c r="D8" s="21"/>
      <c r="E8" s="35"/>
      <c r="F8" s="34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 thickBot="1" thickTop="1">
      <c r="A9" s="30"/>
      <c r="B9" s="9" t="s">
        <v>6</v>
      </c>
      <c r="C9" s="14">
        <v>17250</v>
      </c>
      <c r="D9" s="21"/>
      <c r="E9" s="11"/>
      <c r="F9" s="29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5" ht="57" customHeight="1" thickBot="1" thickTop="1">
      <c r="A10" s="28">
        <v>3</v>
      </c>
      <c r="B10" s="7" t="s">
        <v>9</v>
      </c>
      <c r="C10" s="8" t="s">
        <v>11</v>
      </c>
      <c r="D10" s="21"/>
      <c r="E10" s="35"/>
      <c r="F10" s="34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 thickBot="1" thickTop="1">
      <c r="A11" s="30"/>
      <c r="B11" s="9" t="s">
        <v>6</v>
      </c>
      <c r="C11" s="14">
        <v>7000</v>
      </c>
      <c r="D11" s="21"/>
      <c r="E11" s="11"/>
      <c r="F11" s="29"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58.5" customHeight="1" thickBot="1" thickTop="1">
      <c r="A12" s="28">
        <v>4</v>
      </c>
      <c r="B12" s="7" t="s">
        <v>9</v>
      </c>
      <c r="C12" s="8" t="s">
        <v>12</v>
      </c>
      <c r="D12" s="21"/>
      <c r="E12" s="35"/>
      <c r="F12" s="34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9.5" customHeight="1" thickBot="1" thickTop="1">
      <c r="A13" s="30"/>
      <c r="B13" s="9" t="s">
        <v>6</v>
      </c>
      <c r="C13" s="14">
        <v>7000</v>
      </c>
      <c r="D13" s="21"/>
      <c r="E13" s="11"/>
      <c r="F13" s="29">
        <v>0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30" customHeight="1" thickBot="1" thickTop="1">
      <c r="A14" s="28">
        <v>5</v>
      </c>
      <c r="B14" s="7" t="s">
        <v>13</v>
      </c>
      <c r="C14" s="8" t="s">
        <v>14</v>
      </c>
      <c r="D14" s="21"/>
      <c r="E14" s="35"/>
      <c r="F14" s="34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9.5" customHeight="1" thickBot="1" thickTop="1">
      <c r="A15" s="30"/>
      <c r="B15" s="9" t="s">
        <v>6</v>
      </c>
      <c r="C15" s="14">
        <v>4000</v>
      </c>
      <c r="D15" s="21"/>
      <c r="E15" s="11"/>
      <c r="F15" s="29">
        <v>0</v>
      </c>
      <c r="G15" s="16"/>
      <c r="H15" s="16"/>
      <c r="I15" s="16"/>
      <c r="J15" s="16"/>
      <c r="K15" s="16"/>
      <c r="L15" s="16"/>
      <c r="M15" s="16"/>
      <c r="N15" s="16"/>
      <c r="O15" s="16"/>
    </row>
    <row r="16" spans="1:6" ht="19.5" customHeight="1" thickBot="1" thickTop="1">
      <c r="A16" s="31"/>
      <c r="B16" s="17" t="s">
        <v>54</v>
      </c>
      <c r="C16" s="18">
        <f>SUM(C7,C9,C11,C13,C15)</f>
        <v>52500</v>
      </c>
      <c r="D16" s="19"/>
      <c r="E16" s="38" t="s">
        <v>62</v>
      </c>
      <c r="F16" s="33">
        <f>SUM(F7,F9,F11,F13,F15)</f>
        <v>0</v>
      </c>
    </row>
    <row r="17" spans="1:15" ht="46.5" customHeight="1" thickBot="1" thickTop="1">
      <c r="A17" s="28">
        <v>6</v>
      </c>
      <c r="B17" s="7" t="s">
        <v>15</v>
      </c>
      <c r="C17" s="8" t="s">
        <v>16</v>
      </c>
      <c r="D17" s="22" t="s">
        <v>17</v>
      </c>
      <c r="E17" s="35"/>
      <c r="F17" s="34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9.5" customHeight="1" thickBot="1" thickTop="1">
      <c r="A18" s="30"/>
      <c r="B18" s="9" t="s">
        <v>6</v>
      </c>
      <c r="C18" s="14">
        <v>8100</v>
      </c>
      <c r="D18" s="23"/>
      <c r="E18" s="11"/>
      <c r="F18" s="29">
        <v>0</v>
      </c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30" customHeight="1" thickBot="1" thickTop="1">
      <c r="A19" s="28">
        <v>7</v>
      </c>
      <c r="B19" s="7" t="s">
        <v>18</v>
      </c>
      <c r="C19" s="8" t="s">
        <v>19</v>
      </c>
      <c r="D19" s="22" t="s">
        <v>20</v>
      </c>
      <c r="E19" s="35"/>
      <c r="F19" s="34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9.5" customHeight="1" thickBot="1" thickTop="1">
      <c r="A20" s="30"/>
      <c r="B20" s="9" t="s">
        <v>6</v>
      </c>
      <c r="C20" s="14">
        <v>1700</v>
      </c>
      <c r="D20" s="23"/>
      <c r="E20" s="11"/>
      <c r="F20" s="29">
        <v>0</v>
      </c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27.75" customHeight="1" thickBot="1" thickTop="1">
      <c r="A21" s="32">
        <v>8</v>
      </c>
      <c r="B21" s="12" t="s">
        <v>21</v>
      </c>
      <c r="C21" s="13" t="s">
        <v>22</v>
      </c>
      <c r="D21" s="22" t="s">
        <v>34</v>
      </c>
      <c r="E21" s="35"/>
      <c r="F21" s="34"/>
      <c r="G21" s="16"/>
      <c r="H21" s="15"/>
      <c r="I21" s="15"/>
      <c r="J21" s="15"/>
      <c r="K21" s="15"/>
      <c r="L21" s="15"/>
      <c r="M21" s="15"/>
      <c r="N21" s="15"/>
      <c r="O21" s="15"/>
    </row>
    <row r="22" spans="1:6" ht="19.5" customHeight="1" thickBot="1" thickTop="1">
      <c r="A22" s="30"/>
      <c r="B22" s="9" t="s">
        <v>6</v>
      </c>
      <c r="C22" s="10">
        <v>4200</v>
      </c>
      <c r="D22" s="21"/>
      <c r="E22" s="11"/>
      <c r="F22" s="29">
        <v>0</v>
      </c>
    </row>
    <row r="23" spans="1:15" ht="41.25" customHeight="1" thickBot="1" thickTop="1">
      <c r="A23" s="28">
        <v>9</v>
      </c>
      <c r="B23" s="7" t="s">
        <v>23</v>
      </c>
      <c r="C23" s="8" t="s">
        <v>24</v>
      </c>
      <c r="D23" s="21"/>
      <c r="E23" s="35"/>
      <c r="F23" s="34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9.5" customHeight="1" thickBot="1" thickTop="1">
      <c r="A24" s="30"/>
      <c r="B24" s="9" t="s">
        <v>6</v>
      </c>
      <c r="C24" s="10">
        <v>1900</v>
      </c>
      <c r="D24" s="21"/>
      <c r="E24" s="11"/>
      <c r="F24" s="29">
        <v>0</v>
      </c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 thickBot="1" thickTop="1">
      <c r="A25" s="28">
        <v>10</v>
      </c>
      <c r="B25" s="7" t="s">
        <v>23</v>
      </c>
      <c r="C25" s="8" t="s">
        <v>25</v>
      </c>
      <c r="D25" s="21"/>
      <c r="E25" s="35"/>
      <c r="F25" s="34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9.5" customHeight="1" thickBot="1" thickTop="1">
      <c r="A26" s="30"/>
      <c r="B26" s="9" t="s">
        <v>6</v>
      </c>
      <c r="C26" s="10">
        <v>2740</v>
      </c>
      <c r="D26" s="21"/>
      <c r="E26" s="11"/>
      <c r="F26" s="29">
        <v>0</v>
      </c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45.75" customHeight="1" thickBot="1" thickTop="1">
      <c r="A27" s="28">
        <v>11</v>
      </c>
      <c r="B27" s="7" t="s">
        <v>23</v>
      </c>
      <c r="C27" s="8" t="s">
        <v>26</v>
      </c>
      <c r="D27" s="21"/>
      <c r="E27" s="35"/>
      <c r="F27" s="34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9.5" customHeight="1" thickBot="1" thickTop="1">
      <c r="A28" s="30"/>
      <c r="B28" s="9" t="s">
        <v>6</v>
      </c>
      <c r="C28" s="14">
        <v>2560</v>
      </c>
      <c r="D28" s="21"/>
      <c r="E28" s="11"/>
      <c r="F28" s="29">
        <v>0</v>
      </c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48" customHeight="1" thickBot="1" thickTop="1">
      <c r="A29" s="28">
        <v>12</v>
      </c>
      <c r="B29" s="7" t="s">
        <v>27</v>
      </c>
      <c r="C29" s="8" t="s">
        <v>28</v>
      </c>
      <c r="D29" s="21"/>
      <c r="E29" s="35"/>
      <c r="F29" s="34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9.5" customHeight="1" thickBot="1" thickTop="1">
      <c r="A30" s="30"/>
      <c r="B30" s="9" t="s">
        <v>6</v>
      </c>
      <c r="C30" s="14">
        <v>1780</v>
      </c>
      <c r="D30" s="21"/>
      <c r="E30" s="11"/>
      <c r="F30" s="29">
        <v>0</v>
      </c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46.5" customHeight="1" thickBot="1" thickTop="1">
      <c r="A31" s="28">
        <v>13</v>
      </c>
      <c r="B31" s="7" t="s">
        <v>27</v>
      </c>
      <c r="C31" s="8" t="s">
        <v>29</v>
      </c>
      <c r="D31" s="21"/>
      <c r="E31" s="35"/>
      <c r="F31" s="34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9.5" customHeight="1" thickBot="1" thickTop="1">
      <c r="A32" s="30"/>
      <c r="B32" s="9" t="s">
        <v>6</v>
      </c>
      <c r="C32" s="14">
        <v>1570</v>
      </c>
      <c r="D32" s="21"/>
      <c r="E32" s="11"/>
      <c r="F32" s="29">
        <v>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58.5" customHeight="1" thickBot="1" thickTop="1">
      <c r="A33" s="28">
        <v>14</v>
      </c>
      <c r="B33" s="7" t="s">
        <v>27</v>
      </c>
      <c r="C33" s="8" t="s">
        <v>30</v>
      </c>
      <c r="D33" s="21"/>
      <c r="E33" s="35"/>
      <c r="F33" s="34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 thickBot="1" thickTop="1">
      <c r="A34" s="30"/>
      <c r="B34" s="9" t="s">
        <v>6</v>
      </c>
      <c r="C34" s="14">
        <v>5100</v>
      </c>
      <c r="D34" s="21"/>
      <c r="E34" s="11"/>
      <c r="F34" s="29">
        <v>0</v>
      </c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60.75" customHeight="1" thickBot="1" thickTop="1">
      <c r="A35" s="28">
        <v>15</v>
      </c>
      <c r="B35" s="7" t="s">
        <v>31</v>
      </c>
      <c r="C35" s="8" t="s">
        <v>32</v>
      </c>
      <c r="D35" s="21"/>
      <c r="E35" s="35"/>
      <c r="F35" s="34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9.5" customHeight="1" thickBot="1" thickTop="1">
      <c r="A36" s="30"/>
      <c r="B36" s="9" t="s">
        <v>6</v>
      </c>
      <c r="C36" s="14">
        <v>750</v>
      </c>
      <c r="D36" s="21"/>
      <c r="E36" s="11"/>
      <c r="F36" s="29">
        <v>0</v>
      </c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30" customHeight="1" thickBot="1" thickTop="1">
      <c r="A37" s="28">
        <v>16</v>
      </c>
      <c r="B37" s="7" t="s">
        <v>33</v>
      </c>
      <c r="C37" s="8" t="s">
        <v>35</v>
      </c>
      <c r="D37" s="21"/>
      <c r="E37" s="35"/>
      <c r="F37" s="34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9.5" customHeight="1" thickBot="1" thickTop="1">
      <c r="A38" s="30"/>
      <c r="B38" s="9" t="s">
        <v>6</v>
      </c>
      <c r="C38" s="14">
        <v>2150</v>
      </c>
      <c r="D38" s="21"/>
      <c r="E38" s="11"/>
      <c r="F38" s="29">
        <v>0</v>
      </c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7.75" customHeight="1" thickBot="1" thickTop="1">
      <c r="A39" s="32">
        <v>17</v>
      </c>
      <c r="B39" s="12" t="s">
        <v>36</v>
      </c>
      <c r="C39" s="13" t="s">
        <v>37</v>
      </c>
      <c r="D39" s="22" t="s">
        <v>52</v>
      </c>
      <c r="E39" s="35"/>
      <c r="F39" s="34"/>
      <c r="G39" s="16"/>
      <c r="H39" s="15"/>
      <c r="I39" s="15"/>
      <c r="J39" s="15"/>
      <c r="K39" s="15"/>
      <c r="L39" s="15"/>
      <c r="M39" s="15"/>
      <c r="N39" s="15"/>
      <c r="O39" s="15"/>
    </row>
    <row r="40" spans="1:6" ht="19.5" customHeight="1" thickBot="1" thickTop="1">
      <c r="A40" s="30"/>
      <c r="B40" s="9" t="s">
        <v>6</v>
      </c>
      <c r="C40" s="10">
        <v>700</v>
      </c>
      <c r="D40" s="21"/>
      <c r="E40" s="11"/>
      <c r="F40" s="29">
        <v>0</v>
      </c>
    </row>
    <row r="41" spans="1:15" ht="20.25" customHeight="1" thickBot="1" thickTop="1">
      <c r="A41" s="28">
        <v>18</v>
      </c>
      <c r="B41" s="7" t="s">
        <v>36</v>
      </c>
      <c r="C41" s="8" t="s">
        <v>38</v>
      </c>
      <c r="D41" s="21"/>
      <c r="E41" s="35"/>
      <c r="F41" s="34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9.5" customHeight="1" thickBot="1" thickTop="1">
      <c r="A42" s="30"/>
      <c r="B42" s="9" t="s">
        <v>6</v>
      </c>
      <c r="C42" s="10">
        <v>440</v>
      </c>
      <c r="D42" s="21"/>
      <c r="E42" s="11"/>
      <c r="F42" s="29">
        <v>0</v>
      </c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8.75" customHeight="1" thickBot="1" thickTop="1">
      <c r="A43" s="28">
        <v>19</v>
      </c>
      <c r="B43" s="7" t="s">
        <v>39</v>
      </c>
      <c r="C43" s="8" t="s">
        <v>40</v>
      </c>
      <c r="D43" s="21"/>
      <c r="E43" s="35"/>
      <c r="F43" s="34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 thickBot="1" thickTop="1">
      <c r="A44" s="30"/>
      <c r="B44" s="9" t="s">
        <v>6</v>
      </c>
      <c r="C44" s="10">
        <v>1155</v>
      </c>
      <c r="D44" s="21"/>
      <c r="E44" s="11"/>
      <c r="F44" s="29">
        <v>0</v>
      </c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8" customHeight="1" thickBot="1" thickTop="1">
      <c r="A45" s="28">
        <v>20</v>
      </c>
      <c r="B45" s="7" t="s">
        <v>39</v>
      </c>
      <c r="C45" s="8" t="s">
        <v>41</v>
      </c>
      <c r="D45" s="21"/>
      <c r="E45" s="35"/>
      <c r="F45" s="34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9.5" customHeight="1" thickBot="1" thickTop="1">
      <c r="A46" s="30"/>
      <c r="B46" s="9" t="s">
        <v>6</v>
      </c>
      <c r="C46" s="14">
        <v>760</v>
      </c>
      <c r="D46" s="21"/>
      <c r="E46" s="11"/>
      <c r="F46" s="29">
        <v>0</v>
      </c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33" customHeight="1" thickBot="1" thickTop="1">
      <c r="A47" s="28">
        <v>21</v>
      </c>
      <c r="B47" s="7" t="s">
        <v>42</v>
      </c>
      <c r="C47" s="8" t="s">
        <v>43</v>
      </c>
      <c r="D47" s="21"/>
      <c r="E47" s="35"/>
      <c r="F47" s="34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9.5" customHeight="1" thickBot="1" thickTop="1">
      <c r="A48" s="30"/>
      <c r="B48" s="9" t="s">
        <v>6</v>
      </c>
      <c r="C48" s="14">
        <v>120</v>
      </c>
      <c r="D48" s="21"/>
      <c r="E48" s="11"/>
      <c r="F48" s="29">
        <v>0</v>
      </c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21.75" customHeight="1" thickBot="1" thickTop="1">
      <c r="A49" s="28">
        <v>22</v>
      </c>
      <c r="B49" s="7" t="s">
        <v>44</v>
      </c>
      <c r="C49" s="8" t="s">
        <v>45</v>
      </c>
      <c r="D49" s="21"/>
      <c r="E49" s="35"/>
      <c r="F49" s="34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9.5" customHeight="1" thickBot="1" thickTop="1">
      <c r="A50" s="30"/>
      <c r="B50" s="9" t="s">
        <v>6</v>
      </c>
      <c r="C50" s="14">
        <v>135</v>
      </c>
      <c r="D50" s="21"/>
      <c r="E50" s="11"/>
      <c r="F50" s="29">
        <v>0</v>
      </c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32.25" customHeight="1" thickBot="1" thickTop="1">
      <c r="A51" s="28">
        <v>23</v>
      </c>
      <c r="B51" s="7" t="s">
        <v>44</v>
      </c>
      <c r="C51" s="8" t="s">
        <v>46</v>
      </c>
      <c r="D51" s="21"/>
      <c r="E51" s="35"/>
      <c r="F51" s="34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9.5" customHeight="1" thickBot="1" thickTop="1">
      <c r="A52" s="30"/>
      <c r="B52" s="9" t="s">
        <v>6</v>
      </c>
      <c r="C52" s="14">
        <v>120</v>
      </c>
      <c r="D52" s="21"/>
      <c r="E52" s="11"/>
      <c r="F52" s="29">
        <v>0</v>
      </c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46.5" customHeight="1" thickBot="1" thickTop="1">
      <c r="A53" s="28">
        <v>24</v>
      </c>
      <c r="B53" s="7" t="s">
        <v>44</v>
      </c>
      <c r="C53" s="8" t="s">
        <v>47</v>
      </c>
      <c r="D53" s="21"/>
      <c r="E53" s="35"/>
      <c r="F53" s="34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9.5" customHeight="1" thickBot="1" thickTop="1">
      <c r="A54" s="30"/>
      <c r="B54" s="9" t="s">
        <v>6</v>
      </c>
      <c r="C54" s="14">
        <v>220</v>
      </c>
      <c r="D54" s="21"/>
      <c r="E54" s="11"/>
      <c r="F54" s="29">
        <v>0</v>
      </c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45" customHeight="1" thickBot="1" thickTop="1">
      <c r="A55" s="28">
        <v>25</v>
      </c>
      <c r="B55" s="7" t="s">
        <v>44</v>
      </c>
      <c r="C55" s="8" t="s">
        <v>48</v>
      </c>
      <c r="D55" s="21"/>
      <c r="E55" s="35"/>
      <c r="F55" s="34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9.5" customHeight="1" thickBot="1" thickTop="1">
      <c r="A56" s="30"/>
      <c r="B56" s="9" t="s">
        <v>6</v>
      </c>
      <c r="C56" s="14">
        <v>280</v>
      </c>
      <c r="D56" s="21"/>
      <c r="E56" s="11"/>
      <c r="F56" s="29">
        <v>0</v>
      </c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21" customHeight="1" thickBot="1" thickTop="1">
      <c r="A57" s="28">
        <v>26</v>
      </c>
      <c r="B57" s="7" t="s">
        <v>44</v>
      </c>
      <c r="C57" s="8" t="s">
        <v>49</v>
      </c>
      <c r="D57" s="21"/>
      <c r="E57" s="35"/>
      <c r="F57" s="34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9.5" customHeight="1" thickBot="1" thickTop="1">
      <c r="A58" s="30"/>
      <c r="B58" s="9" t="s">
        <v>6</v>
      </c>
      <c r="C58" s="14">
        <v>150</v>
      </c>
      <c r="D58" s="21"/>
      <c r="E58" s="11"/>
      <c r="F58" s="29">
        <v>0</v>
      </c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21.75" customHeight="1" thickBot="1" thickTop="1">
      <c r="A59" s="28">
        <v>27</v>
      </c>
      <c r="B59" s="7" t="s">
        <v>44</v>
      </c>
      <c r="C59" s="8" t="s">
        <v>50</v>
      </c>
      <c r="D59" s="21"/>
      <c r="E59" s="35"/>
      <c r="F59" s="34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9.5" customHeight="1" thickBot="1" thickTop="1">
      <c r="A60" s="30"/>
      <c r="B60" s="9" t="s">
        <v>6</v>
      </c>
      <c r="C60" s="14">
        <v>150</v>
      </c>
      <c r="D60" s="21"/>
      <c r="E60" s="11"/>
      <c r="F60" s="29">
        <v>0</v>
      </c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30" customHeight="1" thickBot="1" thickTop="1">
      <c r="A61" s="28">
        <v>28</v>
      </c>
      <c r="B61" s="7" t="s">
        <v>44</v>
      </c>
      <c r="C61" s="24" t="s">
        <v>51</v>
      </c>
      <c r="D61" s="21"/>
      <c r="E61" s="35"/>
      <c r="F61" s="34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9.5" customHeight="1" thickBot="1" thickTop="1">
      <c r="A62" s="30"/>
      <c r="B62" s="9" t="s">
        <v>6</v>
      </c>
      <c r="C62" s="14">
        <v>120</v>
      </c>
      <c r="D62" s="21"/>
      <c r="E62" s="11"/>
      <c r="F62" s="29">
        <v>0</v>
      </c>
      <c r="G62" s="16"/>
      <c r="H62" s="16"/>
      <c r="I62" s="16"/>
      <c r="J62" s="16"/>
      <c r="K62" s="16"/>
      <c r="L62" s="16"/>
      <c r="M62" s="16"/>
      <c r="N62" s="16"/>
      <c r="O62" s="16"/>
    </row>
    <row r="63" spans="1:6" ht="19.5" customHeight="1" thickBot="1" thickTop="1">
      <c r="A63" s="46"/>
      <c r="B63" s="47" t="s">
        <v>55</v>
      </c>
      <c r="C63" s="48">
        <f>SUM(C18,C20,C22,C24,C26,C28,C30,C32,C34,C36,C38,C40,C42,C44,C46,C48,C50,C52,C54,C56,C58,C60,C62)</f>
        <v>36900</v>
      </c>
      <c r="D63" s="19"/>
      <c r="E63" s="49" t="s">
        <v>61</v>
      </c>
      <c r="F63" s="50">
        <f>SUM(F18,F20,F22,F24,F26,F28,F30,F32,F34,F36,F38,F40,F42,F44,F46,F48,F50,F52,F54,F56,F58,F60,F62)</f>
        <v>0</v>
      </c>
    </row>
    <row r="64" spans="1:6" ht="36.75" customHeight="1" thickBot="1" thickTop="1">
      <c r="A64" s="42" t="s">
        <v>60</v>
      </c>
      <c r="B64" s="43"/>
      <c r="C64" s="44">
        <f>SUM(C16,C63)</f>
        <v>89400</v>
      </c>
      <c r="D64" s="41"/>
      <c r="E64" s="51" t="s">
        <v>63</v>
      </c>
      <c r="F64" s="45">
        <f>SUM(F16,F63)</f>
        <v>0</v>
      </c>
    </row>
    <row r="65" spans="5:6" ht="36.75" customHeight="1" thickBot="1">
      <c r="E65" s="39" t="s">
        <v>64</v>
      </c>
      <c r="F65" s="40">
        <f>F64*1.21</f>
        <v>0</v>
      </c>
    </row>
    <row r="66" ht="57" customHeight="1"/>
    <row r="67" ht="57" customHeight="1"/>
    <row r="68" ht="25.5" customHeight="1" thickBot="1">
      <c r="E68" s="6"/>
    </row>
    <row r="69" ht="36.75" customHeight="1">
      <c r="E69" s="57" t="s">
        <v>3</v>
      </c>
    </row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</sheetData>
  <mergeCells count="8">
    <mergeCell ref="A64:B64"/>
    <mergeCell ref="A1:D1"/>
    <mergeCell ref="D6:D15"/>
    <mergeCell ref="D17:D18"/>
    <mergeCell ref="D19:D20"/>
    <mergeCell ref="D21:D38"/>
    <mergeCell ref="D39:D62"/>
    <mergeCell ref="A4:F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2022-11-08T07:39:12Z</cp:lastPrinted>
  <dcterms:created xsi:type="dcterms:W3CDTF">2018-05-21T11:46:33Z</dcterms:created>
  <dcterms:modified xsi:type="dcterms:W3CDTF">2022-11-10T12:52:33Z</dcterms:modified>
  <cp:category/>
  <cp:version/>
  <cp:contentType/>
  <cp:contentStatus/>
</cp:coreProperties>
</file>