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91"/>
  <workbookPr/>
  <bookViews>
    <workbookView xWindow="0" yWindow="0" windowWidth="28800" windowHeight="12225" activeTab="0"/>
  </bookViews>
  <sheets>
    <sheet name="List1" sheetId="1" r:id="rId1"/>
  </sheets>
  <definedNames/>
  <calcPr calcId="191029"/>
</workbook>
</file>

<file path=xl/sharedStrings.xml><?xml version="1.0" encoding="utf-8"?>
<sst xmlns="http://schemas.openxmlformats.org/spreadsheetml/2006/main" count="411" uniqueCount="257">
  <si>
    <t>KUSY</t>
  </si>
  <si>
    <t>KONKRÉTNÍ PARAMETRY NABÍZENÉHO ZAŘÍZENÍ</t>
  </si>
  <si>
    <t>Č.</t>
  </si>
  <si>
    <t>NÁZEV</t>
  </si>
  <si>
    <t>PARAMETR</t>
  </si>
  <si>
    <t>Předpokládaná cena za ks</t>
  </si>
  <si>
    <t>Záruka</t>
  </si>
  <si>
    <t>Nabídková cena celkem v Kč bez DPH</t>
  </si>
  <si>
    <t>Tonery</t>
  </si>
  <si>
    <r>
      <t xml:space="preserve">pro tiskárnu </t>
    </r>
    <r>
      <rPr>
        <b/>
        <sz val="11"/>
        <color rgb="FF000000"/>
        <rFont val="Calibri"/>
        <family val="2"/>
      </rPr>
      <t>CANON i-sensys LBP3300</t>
    </r>
  </si>
  <si>
    <r>
      <t xml:space="preserve">černý, min. 6000-7000 stran A4, </t>
    </r>
    <r>
      <rPr>
        <b/>
        <sz val="11"/>
        <color rgb="FF000000"/>
        <rFont val="Calibri"/>
        <family val="2"/>
      </rPr>
      <t>alternativní</t>
    </r>
  </si>
  <si>
    <r>
      <t xml:space="preserve">pro tiskárnu </t>
    </r>
    <r>
      <rPr>
        <b/>
        <sz val="11"/>
        <color rgb="FF000000"/>
        <rFont val="Calibri"/>
        <family val="2"/>
      </rPr>
      <t>HP OFFICEJET PRO 8023</t>
    </r>
  </si>
  <si>
    <r>
      <t xml:space="preserve">azurová, min. objem 9ml, </t>
    </r>
    <r>
      <rPr>
        <b/>
        <sz val="11"/>
        <color rgb="FF000000"/>
        <rFont val="Calibri"/>
        <family val="2"/>
      </rPr>
      <t>originální</t>
    </r>
  </si>
  <si>
    <r>
      <t xml:space="preserve">purpurová, min. objem 9ml, </t>
    </r>
    <r>
      <rPr>
        <b/>
        <sz val="11"/>
        <color rgb="FF000000"/>
        <rFont val="Calibri"/>
        <family val="2"/>
      </rPr>
      <t>originální</t>
    </r>
  </si>
  <si>
    <r>
      <t xml:space="preserve">žlutá, min. min. objem 9ml, </t>
    </r>
    <r>
      <rPr>
        <b/>
        <sz val="11"/>
        <color rgb="FF000000"/>
        <rFont val="Calibri"/>
        <family val="2"/>
      </rPr>
      <t>originální</t>
    </r>
  </si>
  <si>
    <r>
      <t xml:space="preserve">černý, min. objem 21ml, </t>
    </r>
    <r>
      <rPr>
        <b/>
        <sz val="11"/>
        <color rgb="FF000000"/>
        <rFont val="Calibri"/>
        <family val="2"/>
      </rPr>
      <t>originální</t>
    </r>
  </si>
  <si>
    <t>Napájecí adaptér</t>
  </si>
  <si>
    <t>Typ nabíječky</t>
  </si>
  <si>
    <t>do sítě</t>
  </si>
  <si>
    <t>Maximální výkon</t>
  </si>
  <si>
    <t>65-70W</t>
  </si>
  <si>
    <t>Rozměry</t>
  </si>
  <si>
    <t>Vstupní napětí</t>
  </si>
  <si>
    <t>100-240V</t>
  </si>
  <si>
    <t>Vlastnosti</t>
  </si>
  <si>
    <t>bez kabelu do sítě, kompatibilita s produkty Apple</t>
  </si>
  <si>
    <t>Originalita</t>
  </si>
  <si>
    <t>ano</t>
  </si>
  <si>
    <t>min. 12 měsíců</t>
  </si>
  <si>
    <t>Nabíjecí kabel</t>
  </si>
  <si>
    <t>Typ</t>
  </si>
  <si>
    <t>propojovací kabel</t>
  </si>
  <si>
    <t>První male konektor</t>
  </si>
  <si>
    <t>2x USB-C</t>
  </si>
  <si>
    <t>Koncovka</t>
  </si>
  <si>
    <t>oboustranná</t>
  </si>
  <si>
    <t>Zakončení</t>
  </si>
  <si>
    <t>rovné</t>
  </si>
  <si>
    <t>Délka</t>
  </si>
  <si>
    <t>min. 2m</t>
  </si>
  <si>
    <t>Kompatibilita</t>
  </si>
  <si>
    <t>iPad Air/ MacBook</t>
  </si>
  <si>
    <t>USB adaptér</t>
  </si>
  <si>
    <t>redukce</t>
  </si>
  <si>
    <t>1x USB-C 3.2 Gen1</t>
  </si>
  <si>
    <t>První female konektor</t>
  </si>
  <si>
    <t>1x RJ-45 CAT6</t>
  </si>
  <si>
    <t>Tělo</t>
  </si>
  <si>
    <t>kovové</t>
  </si>
  <si>
    <t>Indikace</t>
  </si>
  <si>
    <t>LED</t>
  </si>
  <si>
    <t>Délka kabelu</t>
  </si>
  <si>
    <t>min. 0,15m</t>
  </si>
  <si>
    <t>Podpora</t>
  </si>
  <si>
    <t>Ethernet 10/100/1000Mbps</t>
  </si>
  <si>
    <t>min. 24 měs.</t>
  </si>
  <si>
    <t>Tablet</t>
  </si>
  <si>
    <t>Displej</t>
  </si>
  <si>
    <t>úhlopříčka min. 11", rozlišení min. 2375x1650px, jemnost min. 250PPI</t>
  </si>
  <si>
    <t>Kapacita úložiště</t>
  </si>
  <si>
    <t>min. 256GB</t>
  </si>
  <si>
    <t>Velikost operační paměti</t>
  </si>
  <si>
    <t>min. 8GB</t>
  </si>
  <si>
    <t>Zadní fotoaparát</t>
  </si>
  <si>
    <t>Přední fotoaparát</t>
  </si>
  <si>
    <t>světelnost min. f/2,4</t>
  </si>
  <si>
    <t>Max. rozlišení videa</t>
  </si>
  <si>
    <t>3840x2160 4K Ultra HD</t>
  </si>
  <si>
    <t>rozlišení min. 12Mpx, světelnost min. f/1,8, přisvětlovací dioda</t>
  </si>
  <si>
    <t>Operační systém</t>
  </si>
  <si>
    <t>Apple iOS</t>
  </si>
  <si>
    <t>Bezdrátové technologie</t>
  </si>
  <si>
    <t>WiFi, NFC</t>
  </si>
  <si>
    <t>Senzory</t>
  </si>
  <si>
    <t>světelný, gyroskop, barometr</t>
  </si>
  <si>
    <t>Rozhraní</t>
  </si>
  <si>
    <t>USB-C</t>
  </si>
  <si>
    <t>min. 245x175x5mm</t>
  </si>
  <si>
    <t>Příslušenství</t>
  </si>
  <si>
    <t>adaptér+ kabel</t>
  </si>
  <si>
    <t>Procesor</t>
  </si>
  <si>
    <t>výkon min. 14000 bodů (dle PassMark - CPU Mark) http://www.cpubenchmark.net</t>
  </si>
  <si>
    <t>Kapacita baterie</t>
  </si>
  <si>
    <t>min. 1500mAh</t>
  </si>
  <si>
    <t>Dotykové pero k tabletu</t>
  </si>
  <si>
    <t>iOS, kompatibilní s tabletem (položka č. 4)</t>
  </si>
  <si>
    <t>Technologie</t>
  </si>
  <si>
    <t>aktivní</t>
  </si>
  <si>
    <t>Funkce</t>
  </si>
  <si>
    <t>Bluetooth, rozpoznání přítlaku, palm rejection</t>
  </si>
  <si>
    <t>Hrot</t>
  </si>
  <si>
    <t>plastový, vyměnitelný</t>
  </si>
  <si>
    <t>Výdrž baterie</t>
  </si>
  <si>
    <t>min. 12h</t>
  </si>
  <si>
    <t>Způsob nabíjení</t>
  </si>
  <si>
    <t>magnetické připojení</t>
  </si>
  <si>
    <t>Pouzdro tabletu</t>
  </si>
  <si>
    <t>zavírací</t>
  </si>
  <si>
    <t>Pružnost/ tuhost</t>
  </si>
  <si>
    <t>tvrdé</t>
  </si>
  <si>
    <t>s tabletem položka č. 4</t>
  </si>
  <si>
    <t>ochrana displeje před poškrábáním, integrovaný stojánek</t>
  </si>
  <si>
    <t>desktop</t>
  </si>
  <si>
    <t>QoS</t>
  </si>
  <si>
    <t>Přepínací kapacita</t>
  </si>
  <si>
    <t>min. 10Gb/s</t>
  </si>
  <si>
    <t>Přenosová rychlost LAN portů</t>
  </si>
  <si>
    <t>min. 1Gbit</t>
  </si>
  <si>
    <t>Porty</t>
  </si>
  <si>
    <t>min. 5x RJ-45, min. 5x 10/100/1000Base-T</t>
  </si>
  <si>
    <t>max. 100x25x65mm</t>
  </si>
  <si>
    <t>min. 24 měsíců</t>
  </si>
  <si>
    <t>PC myš</t>
  </si>
  <si>
    <t>Připojení</t>
  </si>
  <si>
    <t>drátová</t>
  </si>
  <si>
    <t>Rozhraní, napájení</t>
  </si>
  <si>
    <t>USB</t>
  </si>
  <si>
    <t>Určení</t>
  </si>
  <si>
    <t>kancelářská</t>
  </si>
  <si>
    <t>Provedení</t>
  </si>
  <si>
    <t>symetrická</t>
  </si>
  <si>
    <t>min. Win7, Win10, Win11, MacOS</t>
  </si>
  <si>
    <t>Citlovost</t>
  </si>
  <si>
    <t>min. 1000DPI</t>
  </si>
  <si>
    <t>optická</t>
  </si>
  <si>
    <t>Počet tlačítek</t>
  </si>
  <si>
    <t>Kolečko</t>
  </si>
  <si>
    <t>klasické</t>
  </si>
  <si>
    <t>min. 1,5m</t>
  </si>
  <si>
    <t>Zdroj PC</t>
  </si>
  <si>
    <t>Výkon</t>
  </si>
  <si>
    <t>min. 550W</t>
  </si>
  <si>
    <t>Formát</t>
  </si>
  <si>
    <t>ATX 2.31 nebo vyšší</t>
  </si>
  <si>
    <t>Modulárnost</t>
  </si>
  <si>
    <t>ne</t>
  </si>
  <si>
    <t>Výbava a funkce</t>
  </si>
  <si>
    <t>Aktivní PFC, tepelná regulace otáček, síťový vypínač</t>
  </si>
  <si>
    <t>Typ ochrany</t>
  </si>
  <si>
    <t>OVP, UVP, OCP, OPP, SCP, OTP</t>
  </si>
  <si>
    <t>Certifikace</t>
  </si>
  <si>
    <t>min. 80 PLUS Bronze</t>
  </si>
  <si>
    <t>Účinnost</t>
  </si>
  <si>
    <t>min. 85%</t>
  </si>
  <si>
    <t>Konektory</t>
  </si>
  <si>
    <t>min. 2x PCI Express 8-pin/ 6+2-pin, min. 6x Seriál ATA 15-pin, min. 3x Molex HDD 4-pin, min. 1x Molex FDD 4-pin, ATX 20+4pin, CPU 8pin / 4+4pin, Floppy 4pin, Molex 4pin, PCI-E 8pin / 6+2pin, SATA 15pin</t>
  </si>
  <si>
    <t>Velikost ventilátoru</t>
  </si>
  <si>
    <t>min. 120mm</t>
  </si>
  <si>
    <t>Hlučnost</t>
  </si>
  <si>
    <t>max. 40dB</t>
  </si>
  <si>
    <t>min. 36 měsíců</t>
  </si>
  <si>
    <t>Notebook</t>
  </si>
  <si>
    <t>Max. rozlišení</t>
  </si>
  <si>
    <t>1920x1080px, nebo vyšší</t>
  </si>
  <si>
    <t>Klávesnice</t>
  </si>
  <si>
    <t>CZ/SK, podsvícená, numerická</t>
  </si>
  <si>
    <t>Výbava</t>
  </si>
  <si>
    <t>čtečka otisků prstů, čtečka paměťových karet, TPM 2.0</t>
  </si>
  <si>
    <t>Obnovovací frekvence</t>
  </si>
  <si>
    <t>min. 60Hz</t>
  </si>
  <si>
    <t>výkon min. 10900 bodů (dle PassMark - CPU Mark) http://www.cpubenchmark.net
automatické přetaktování, podpora virtualizace</t>
  </si>
  <si>
    <t>Grafická karta</t>
  </si>
  <si>
    <t xml:space="preserve">integrovaná, výkon min. 2700 bodů (dle PassMark - G3D Mark) http://www.videocardbenchmark.net </t>
  </si>
  <si>
    <t>RAM</t>
  </si>
  <si>
    <t>velikost min. 16GB, DDR4, sloty osazené/ celkově 2/2</t>
  </si>
  <si>
    <t>Win 10 Pro/ Win 11</t>
  </si>
  <si>
    <t>Úložiště</t>
  </si>
  <si>
    <t>SSD min. 512GB, M.2 sloty osazené/ celkově 1/2</t>
  </si>
  <si>
    <t>Webkamera</t>
  </si>
  <si>
    <t>min. 720p</t>
  </si>
  <si>
    <t>min. 50Wh</t>
  </si>
  <si>
    <t>Konvertibilita</t>
  </si>
  <si>
    <t>pevný klasický NTB</t>
  </si>
  <si>
    <t>Konektivita</t>
  </si>
  <si>
    <t>min. 1x USB-C, min. 2x USB 3.2 Gen 1, min. 1x HDMI, min. 1x audio jack, min. 1x RJ-45, bez mechaniky, Bluetooth v 5.1 nebo vyšší, WiFi 6 802.11ax nebo vyšší</t>
  </si>
  <si>
    <t>cca 350-360x15-20x225-230mm, hmotnost max. 2kg</t>
  </si>
  <si>
    <t>napájecí adaptér</t>
  </si>
  <si>
    <t>min. 36 měsíců, servis do druhého dne</t>
  </si>
  <si>
    <t>PC Monitor</t>
  </si>
  <si>
    <t>Doba odezvy</t>
  </si>
  <si>
    <t>max. 5ms</t>
  </si>
  <si>
    <t>Rozlišení</t>
  </si>
  <si>
    <t>min. 2560x1440 QHD</t>
  </si>
  <si>
    <t>Úhel pohledu</t>
  </si>
  <si>
    <t>horizontálně/ vertikálně min. 178°</t>
  </si>
  <si>
    <t>IPS, matný, úhlopříčka min. 27", frekvence min. 60Hz, poměr stran 16:9, jas min. 350cd/m2, podporované barvy min. 16,5mil, barevná škála sRGB</t>
  </si>
  <si>
    <t>Obrazovka</t>
  </si>
  <si>
    <t>rovná</t>
  </si>
  <si>
    <t>blue light reduction, flicker reduction, výšková nastavitelnost, pivot, VESA 100x100</t>
  </si>
  <si>
    <t>min. 1x DisplayPort, min. 1x HDMI, USB hub, min. 4x USB 3.0/3.1/3.2 Gen1-A</t>
  </si>
  <si>
    <t>min. 610x535x190mm, hmotnost max. 7kg</t>
  </si>
  <si>
    <t>IPS, antireflexní, úhlopříčka min. 15,6", rozlišení 1920x1080 Full HD, poměr stran 16:9, jas min. 250cd/m2</t>
  </si>
  <si>
    <t>Interní paměť</t>
  </si>
  <si>
    <t>výkon min. 13400 bodů (dle PassMark - CPU Mark) http://www.cpubenchmark.net</t>
  </si>
  <si>
    <t>Win 11 Pro</t>
  </si>
  <si>
    <t>min. 1080p</t>
  </si>
  <si>
    <t>SSD M.2 Pcle/NVMe min. 256GB</t>
  </si>
  <si>
    <t>osazený slot min. 8GB DDR4 SODIMM, min. 1 volný paměťový slot, max. operační paměť 64GB</t>
  </si>
  <si>
    <t>Reproduktory</t>
  </si>
  <si>
    <t>min. 2x2W</t>
  </si>
  <si>
    <t>TPM 2.0, čtečka otisků prstů, čtečka paměťových karet</t>
  </si>
  <si>
    <t>min. 1x HDMI, min. 1x RJ-45, min. 2x USB 3.0/.1/.2 Gen1-A, min. 2x USB4/Thunderbolt4, podpora DisplayPort, podpora Power Delivery, rozšiřující slot Smart Card, Bluetooth v5.2 nebo vyšší, síťové karty GLAN a WLAN, WiFi standardy a/b/g/n/ac/ax</t>
  </si>
  <si>
    <t>max. 25x360x235mm, hmotnost max. 2kg</t>
  </si>
  <si>
    <t>Externí disk</t>
  </si>
  <si>
    <t>SSD</t>
  </si>
  <si>
    <t>2,5"</t>
  </si>
  <si>
    <t>Kapacita</t>
  </si>
  <si>
    <t>min. 1000GB</t>
  </si>
  <si>
    <t>min. 1000MB/s</t>
  </si>
  <si>
    <t>min. 2000GB</t>
  </si>
  <si>
    <t>Rychlost čtení/ zápisu</t>
  </si>
  <si>
    <t>max. 10x60x85mm, hmotnost max. 100g</t>
  </si>
  <si>
    <r>
      <t xml:space="preserve">pro tiskárnu </t>
    </r>
    <r>
      <rPr>
        <b/>
        <sz val="11"/>
        <color rgb="FF000000"/>
        <rFont val="Calibri"/>
        <family val="2"/>
      </rPr>
      <t>Canon i-sensys MF724</t>
    </r>
  </si>
  <si>
    <r>
      <t xml:space="preserve">azurová, min. kapacita 2900 stran, </t>
    </r>
    <r>
      <rPr>
        <b/>
        <sz val="11"/>
        <color rgb="FF000000"/>
        <rFont val="Calibri"/>
        <family val="2"/>
      </rPr>
      <t>originální</t>
    </r>
  </si>
  <si>
    <r>
      <t xml:space="preserve">černá, min. kapacita 3400 stran, </t>
    </r>
    <r>
      <rPr>
        <b/>
        <sz val="11"/>
        <color rgb="FF000000"/>
        <rFont val="Calibri"/>
        <family val="2"/>
      </rPr>
      <t>originální</t>
    </r>
  </si>
  <si>
    <r>
      <t xml:space="preserve">purpurová, min. kapacita 2900 stran, </t>
    </r>
    <r>
      <rPr>
        <b/>
        <sz val="11"/>
        <color rgb="FF000000"/>
        <rFont val="Calibri"/>
        <family val="2"/>
      </rPr>
      <t>originální</t>
    </r>
  </si>
  <si>
    <r>
      <t xml:space="preserve">pro tiskárnu </t>
    </r>
    <r>
      <rPr>
        <b/>
        <sz val="11"/>
        <color rgb="FF000000"/>
        <rFont val="Calibri"/>
        <family val="2"/>
      </rPr>
      <t>HP LaserJet 3052</t>
    </r>
  </si>
  <si>
    <r>
      <t xml:space="preserve">pro tiskárnu </t>
    </r>
    <r>
      <rPr>
        <b/>
        <sz val="11"/>
        <color rgb="FF000000"/>
        <rFont val="Calibri"/>
        <family val="2"/>
      </rPr>
      <t>Canon MF 4450</t>
    </r>
  </si>
  <si>
    <r>
      <t xml:space="preserve">černá, min. kapacita 2100 stran, </t>
    </r>
    <r>
      <rPr>
        <b/>
        <sz val="11"/>
        <color rgb="FF000000"/>
        <rFont val="Calibri"/>
        <family val="2"/>
      </rPr>
      <t>originální</t>
    </r>
  </si>
  <si>
    <r>
      <t xml:space="preserve">černá, dvojbalení, min. kapacita 2x2000 stran, </t>
    </r>
    <r>
      <rPr>
        <b/>
        <sz val="11"/>
        <color rgb="FF000000"/>
        <rFont val="Calibri"/>
        <family val="2"/>
      </rPr>
      <t>kompatibilní</t>
    </r>
  </si>
  <si>
    <r>
      <t xml:space="preserve">pro tiskárnu </t>
    </r>
    <r>
      <rPr>
        <b/>
        <sz val="11"/>
        <color rgb="FF000000"/>
        <rFont val="Calibri"/>
        <family val="2"/>
      </rPr>
      <t>Canon IR ADV C3525l</t>
    </r>
  </si>
  <si>
    <r>
      <t xml:space="preserve">černá, min. kapacita 36000 stran </t>
    </r>
    <r>
      <rPr>
        <b/>
        <sz val="11"/>
        <color rgb="FF000000"/>
        <rFont val="Calibri"/>
        <family val="2"/>
      </rPr>
      <t>originální</t>
    </r>
  </si>
  <si>
    <r>
      <t xml:space="preserve">azurová, min. kapacita 19000 stran </t>
    </r>
    <r>
      <rPr>
        <b/>
        <sz val="11"/>
        <color rgb="FF000000"/>
        <rFont val="Calibri"/>
        <family val="2"/>
      </rPr>
      <t>originální</t>
    </r>
  </si>
  <si>
    <r>
      <t xml:space="preserve">purpurová, min. kapacita 19000 stran </t>
    </r>
    <r>
      <rPr>
        <b/>
        <sz val="11"/>
        <color rgb="FF000000"/>
        <rFont val="Calibri"/>
        <family val="2"/>
      </rPr>
      <t>originální</t>
    </r>
  </si>
  <si>
    <r>
      <t xml:space="preserve">žlutá, min. kapacita 19000 stran </t>
    </r>
    <r>
      <rPr>
        <b/>
        <sz val="11"/>
        <color rgb="FF000000"/>
        <rFont val="Calibri"/>
        <family val="2"/>
      </rPr>
      <t>originální</t>
    </r>
  </si>
  <si>
    <t>Odpadní nádoba</t>
  </si>
  <si>
    <r>
      <rPr>
        <b/>
        <sz val="11"/>
        <color rgb="FF000000"/>
        <rFont val="Calibri"/>
        <family val="2"/>
      </rPr>
      <t>Originální</t>
    </r>
    <r>
      <rPr>
        <sz val="11"/>
        <color rgb="FF000000"/>
        <rFont val="Calibri"/>
        <family val="2"/>
      </rPr>
      <t xml:space="preserve"> spotřební materiál, odpadní nádoba</t>
    </r>
  </si>
  <si>
    <r>
      <t xml:space="preserve">pro tiskárnu </t>
    </r>
    <r>
      <rPr>
        <b/>
        <sz val="11"/>
        <color rgb="FF000000"/>
        <rFont val="Calibri"/>
        <family val="2"/>
      </rPr>
      <t>Canon IR 2525l</t>
    </r>
  </si>
  <si>
    <r>
      <t xml:space="preserve">černá, min. kapacita 14500 stran, </t>
    </r>
    <r>
      <rPr>
        <b/>
        <sz val="11"/>
        <color rgb="FF000000"/>
        <rFont val="Calibri"/>
        <family val="2"/>
      </rPr>
      <t>originální</t>
    </r>
  </si>
  <si>
    <t>Takto podbarvená pole dodavatel povinně vyplní</t>
  </si>
  <si>
    <t>Zadavatel stanovuje tyto minimální technické požadavky:</t>
  </si>
  <si>
    <t>Příloha ke kupní smlouvě - Technická specifikace k VZ "Dodávka výpočetní techniky, příslušenství a tonerů 05/2022"</t>
  </si>
  <si>
    <t>__________________________________________</t>
  </si>
  <si>
    <t>podpis oprávněné osoby dodavatele</t>
  </si>
  <si>
    <t>POŽADOVANÉ PARAMETRY</t>
  </si>
  <si>
    <t>ČÍSLO OBJEDNÁVKY UJF</t>
  </si>
  <si>
    <t>Nabídková cena za ks v Kč bez DPH</t>
  </si>
  <si>
    <t>POPIS, PŘEDPOKLÁDANÁ HODNOTA V KČ BEZ DPH</t>
  </si>
  <si>
    <t>Celková cena v Kč bez DPH</t>
  </si>
  <si>
    <t>Celková cena v Kč včetně DPH</t>
  </si>
  <si>
    <t>Model/Part number</t>
  </si>
  <si>
    <t>typ/model vedoucí k idetifikaci nabízeného řešení (např. part number, katalogové číslo, apod.)</t>
  </si>
  <si>
    <t>22100504
CERN (Faktura č. 2)</t>
  </si>
  <si>
    <t>22100492
OTF
(faktura č. 1)</t>
  </si>
  <si>
    <t>22100505
OJS
(faktura č. 1)</t>
  </si>
  <si>
    <t>22100525
ONF
(faktura č. 1)</t>
  </si>
  <si>
    <t>22100540
SPIRAL
OJR
(faktura č. 4)</t>
  </si>
  <si>
    <t>22100514
OTF
(faktura č. 1)</t>
  </si>
  <si>
    <t>22100456 THS
(faktura č. 1)</t>
  </si>
  <si>
    <t>22100495
OU
(faktura č. 1)</t>
  </si>
  <si>
    <t>22100538
THS
(faktura č. 1)</t>
  </si>
  <si>
    <t>22100502
THS
(faktura č. 1)</t>
  </si>
  <si>
    <t>22100508
OTF
(faktura č. 1)</t>
  </si>
  <si>
    <t>5 portový Switch</t>
  </si>
  <si>
    <t>22100507
zakázka ODZ
(faktura č. 3)</t>
  </si>
  <si>
    <t>min. 3</t>
  </si>
  <si>
    <t>hlopříčka min. 15.6", poměr stran 16:9, typ panelu WVA, antireflexní, svítivost min. 250Nits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</si>
</sst>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#,##0\ &quot;Kč&quot;;[Red]\-#,##0\ &quot;Kč&quot;"/>
    <numFmt numFmtId="164" formatCode="#,##0.00\ &quot;Kč&quot;"/>
  </numFmts>
  <fonts count="14">
    <font>
      <sz val="11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4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  <font>
      <b/>
      <sz val="11"/>
      <color rgb="FF7030A0"/>
      <name val="Calibri"/>
      <family val="2"/>
    </font>
    <font>
      <b/>
      <sz val="11"/>
      <color theme="1"/>
      <name val="Calibri"/>
      <family val="2"/>
      <scheme val="minor"/>
    </font>
    <font>
      <b/>
      <sz val="18"/>
      <color theme="4" tint="-0.4999699890613556"/>
      <name val="Calibri"/>
      <family val="2"/>
    </font>
    <font>
      <i/>
      <sz val="11"/>
      <color rgb="FF000000"/>
      <name val="Calibri"/>
      <family val="2"/>
    </font>
    <font>
      <sz val="11"/>
      <name val="Calibri"/>
      <family val="2"/>
    </font>
    <font>
      <b/>
      <sz val="11"/>
      <name val="Calibri"/>
      <family val="2"/>
    </font>
  </fonts>
  <fills count="1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EF2CB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</fills>
  <borders count="61">
    <border>
      <left/>
      <right/>
      <top/>
      <bottom/>
      <diagonal/>
    </border>
    <border>
      <left style="thin">
        <color rgb="FF000000"/>
      </left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/>
      <right/>
      <top/>
      <bottom style="double"/>
    </border>
    <border>
      <left style="thin"/>
      <right style="thin"/>
      <top/>
      <bottom style="thin"/>
    </border>
    <border>
      <left style="thin"/>
      <right style="thin"/>
      <top style="double">
        <color rgb="FF000000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double"/>
    </border>
    <border>
      <left style="thin">
        <color rgb="FF000000"/>
      </left>
      <right style="thin"/>
      <top style="double"/>
      <bottom style="thin"/>
    </border>
    <border>
      <left style="thin">
        <color rgb="FF000000"/>
      </left>
      <right/>
      <top/>
      <bottom style="double"/>
    </border>
    <border>
      <left/>
      <right style="thin"/>
      <top/>
      <bottom style="double"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double"/>
    </border>
    <border>
      <left style="thin">
        <color rgb="FF000000"/>
      </left>
      <right style="thin">
        <color rgb="FF000000"/>
      </right>
      <top style="double"/>
      <bottom/>
    </border>
    <border>
      <left style="thin">
        <color rgb="FF000000"/>
      </left>
      <right style="thin">
        <color rgb="FF000000"/>
      </right>
      <top/>
      <bottom style="double">
        <color rgb="FF000000"/>
      </bottom>
    </border>
    <border>
      <left style="thin">
        <color rgb="FF000000"/>
      </left>
      <right style="thin">
        <color rgb="FF000000"/>
      </right>
      <top style="double">
        <color rgb="FF000000"/>
      </top>
      <bottom/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medium"/>
      <right style="thin"/>
      <top style="medium"/>
      <bottom/>
    </border>
    <border>
      <left style="thin"/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/>
      <top style="medium"/>
      <bottom style="thin">
        <color rgb="FF000000"/>
      </bottom>
    </border>
    <border>
      <left/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thin">
        <color rgb="FF000000"/>
      </right>
      <top style="medium"/>
      <bottom/>
    </border>
    <border>
      <left style="thin">
        <color rgb="FF000000"/>
      </left>
      <right style="medium"/>
      <top style="medium"/>
      <bottom/>
    </border>
    <border>
      <left style="medium"/>
      <right style="thin"/>
      <top/>
      <bottom style="double"/>
    </border>
    <border>
      <left style="thin"/>
      <right style="thin">
        <color rgb="FF000000"/>
      </right>
      <top style="thin">
        <color rgb="FF000000"/>
      </top>
      <bottom style="double"/>
    </border>
    <border>
      <left style="thin">
        <color rgb="FF000000"/>
      </left>
      <right style="medium"/>
      <top/>
      <bottom style="double"/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</border>
    <border>
      <left/>
      <right style="thin"/>
      <top style="double"/>
      <bottom style="thin"/>
    </border>
    <border>
      <left/>
      <right style="thin"/>
      <top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/>
      <right style="thin">
        <color rgb="FF000000"/>
      </right>
      <top style="thin"/>
      <bottom style="double"/>
    </border>
    <border>
      <left style="thin">
        <color rgb="FF000000"/>
      </left>
      <right style="thin"/>
      <top style="thin"/>
      <bottom style="double"/>
    </border>
    <border>
      <left style="thin">
        <color rgb="FF000000"/>
      </left>
      <right style="thin"/>
      <top/>
      <bottom style="double"/>
    </border>
    <border>
      <left style="thin"/>
      <right style="thin">
        <color rgb="FF000000"/>
      </right>
      <top/>
      <bottom style="double"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 style="double">
        <color rgb="FF000000"/>
      </bottom>
    </border>
    <border>
      <left style="medium"/>
      <right style="thin">
        <color rgb="FF000000"/>
      </right>
      <top style="double">
        <color rgb="FF000000"/>
      </top>
      <bottom/>
    </border>
    <border>
      <left style="thin">
        <color rgb="FF000000"/>
      </left>
      <right style="medium"/>
      <top style="double">
        <color rgb="FF000000"/>
      </top>
      <bottom style="thin">
        <color rgb="FF000000"/>
      </bottom>
    </border>
    <border>
      <left style="medium"/>
      <right style="thin">
        <color rgb="FF000000"/>
      </right>
      <top/>
      <bottom/>
    </border>
    <border>
      <left/>
      <right style="medium"/>
      <top/>
      <bottom/>
    </border>
    <border>
      <left/>
      <right style="medium"/>
      <top/>
      <bottom style="double"/>
    </border>
    <border>
      <left/>
      <right style="medium"/>
      <top style="thin">
        <color rgb="FF000000"/>
      </top>
      <bottom/>
    </border>
    <border>
      <left/>
      <right style="medium"/>
      <top/>
      <bottom style="double">
        <color rgb="FF000000"/>
      </bottom>
    </border>
    <border>
      <left style="medium"/>
      <right style="thin"/>
      <top style="double"/>
      <bottom/>
    </border>
    <border>
      <left/>
      <right style="medium"/>
      <top style="thin">
        <color rgb="FF000000"/>
      </top>
      <bottom style="double"/>
    </border>
    <border>
      <left style="thin">
        <color rgb="FF000000"/>
      </left>
      <right style="medium"/>
      <top style="double"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133">
    <xf numFmtId="0" fontId="0" fillId="0" borderId="0" xfId="0" applyFont="1" applyAlignment="1">
      <alignment/>
    </xf>
    <xf numFmtId="0" fontId="3" fillId="0" borderId="0" xfId="0" applyFont="1"/>
    <xf numFmtId="0" fontId="4" fillId="0" borderId="0" xfId="0" applyFont="1"/>
    <xf numFmtId="3" fontId="3" fillId="0" borderId="1" xfId="0" applyNumberFormat="1" applyFont="1" applyBorder="1"/>
    <xf numFmtId="0" fontId="3" fillId="0" borderId="2" xfId="0" applyFont="1" applyBorder="1" applyAlignment="1">
      <alignment wrapText="1"/>
    </xf>
    <xf numFmtId="0" fontId="3" fillId="0" borderId="2" xfId="0" applyFont="1" applyBorder="1" applyAlignment="1">
      <alignment vertical="center" wrapText="1"/>
    </xf>
    <xf numFmtId="0" fontId="0" fillId="0" borderId="0" xfId="0" applyFont="1" applyAlignment="1">
      <alignment/>
    </xf>
    <xf numFmtId="0" fontId="5" fillId="0" borderId="3" xfId="0" applyFont="1" applyBorder="1" applyAlignment="1">
      <alignment/>
    </xf>
    <xf numFmtId="0" fontId="7" fillId="0" borderId="4" xfId="0" applyFont="1" applyBorder="1" applyAlignment="1">
      <alignment wrapText="1"/>
    </xf>
    <xf numFmtId="3" fontId="0" fillId="0" borderId="5" xfId="0" applyNumberFormat="1" applyFont="1" applyBorder="1"/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" fillId="0" borderId="6" xfId="0" applyFont="1" applyBorder="1" applyAlignment="1">
      <alignment/>
    </xf>
    <xf numFmtId="0" fontId="5" fillId="0" borderId="7" xfId="0" applyFont="1" applyBorder="1" applyAlignment="1">
      <alignment/>
    </xf>
    <xf numFmtId="0" fontId="3" fillId="0" borderId="8" xfId="0" applyFont="1" applyBorder="1" applyAlignment="1">
      <alignment vertical="center" wrapText="1"/>
    </xf>
    <xf numFmtId="0" fontId="3" fillId="0" borderId="8" xfId="0" applyFont="1" applyBorder="1" applyAlignment="1">
      <alignment wrapText="1"/>
    </xf>
    <xf numFmtId="0" fontId="0" fillId="0" borderId="0" xfId="0" applyFont="1" applyAlignment="1">
      <alignment/>
    </xf>
    <xf numFmtId="0" fontId="5" fillId="0" borderId="9" xfId="0" applyFont="1" applyBorder="1" applyAlignment="1">
      <alignment/>
    </xf>
    <xf numFmtId="3" fontId="3" fillId="0" borderId="10" xfId="0" applyNumberFormat="1" applyFont="1" applyBorder="1"/>
    <xf numFmtId="0" fontId="3" fillId="0" borderId="2" xfId="0" applyFont="1" applyBorder="1" applyAlignment="1">
      <alignment horizontal="left" wrapText="1"/>
    </xf>
    <xf numFmtId="164" fontId="8" fillId="2" borderId="11" xfId="0" applyNumberFormat="1" applyFont="1" applyFill="1" applyBorder="1" applyAlignment="1">
      <alignment horizontal="center" vertical="center" wrapText="1"/>
    </xf>
    <xf numFmtId="3" fontId="0" fillId="0" borderId="5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6" fontId="8" fillId="3" borderId="14" xfId="0" applyNumberFormat="1" applyFont="1" applyFill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center" vertical="center" wrapText="1"/>
    </xf>
    <xf numFmtId="0" fontId="8" fillId="3" borderId="16" xfId="0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8" fillId="3" borderId="18" xfId="0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10" fillId="0" borderId="0" xfId="0" applyFont="1" applyFill="1"/>
    <xf numFmtId="0" fontId="7" fillId="0" borderId="0" xfId="0" applyFont="1" applyAlignment="1">
      <alignment horizontal="left" vertical="center"/>
    </xf>
    <xf numFmtId="0" fontId="0" fillId="4" borderId="2" xfId="0" applyFont="1" applyFill="1" applyBorder="1"/>
    <xf numFmtId="0" fontId="11" fillId="0" borderId="0" xfId="0" applyFont="1" applyAlignment="1">
      <alignment/>
    </xf>
    <xf numFmtId="0" fontId="9" fillId="0" borderId="0" xfId="0" applyFont="1" applyAlignment="1">
      <alignment vertical="center"/>
    </xf>
    <xf numFmtId="0" fontId="5" fillId="0" borderId="0" xfId="0" applyFont="1"/>
    <xf numFmtId="0" fontId="2" fillId="0" borderId="0" xfId="20" applyFont="1" applyAlignment="1">
      <alignment vertical="center"/>
      <protection/>
    </xf>
    <xf numFmtId="0" fontId="0" fillId="0" borderId="0" xfId="0"/>
    <xf numFmtId="0" fontId="5" fillId="5" borderId="23" xfId="0" applyFont="1" applyFill="1" applyBorder="1" applyAlignment="1">
      <alignment horizontal="center" vertical="center"/>
    </xf>
    <xf numFmtId="0" fontId="5" fillId="5" borderId="24" xfId="0" applyFont="1" applyFill="1" applyBorder="1" applyAlignment="1">
      <alignment vertical="top"/>
    </xf>
    <xf numFmtId="0" fontId="5" fillId="5" borderId="25" xfId="0" applyFont="1" applyFill="1" applyBorder="1" applyAlignment="1">
      <alignment horizontal="center"/>
    </xf>
    <xf numFmtId="0" fontId="12" fillId="5" borderId="26" xfId="0" applyFont="1" applyFill="1" applyBorder="1"/>
    <xf numFmtId="0" fontId="13" fillId="5" borderId="27" xfId="0" applyFont="1" applyFill="1" applyBorder="1" applyAlignment="1">
      <alignment horizontal="center" vertical="center" wrapText="1"/>
    </xf>
    <xf numFmtId="0" fontId="5" fillId="5" borderId="27" xfId="0" applyFont="1" applyFill="1" applyBorder="1" applyAlignment="1">
      <alignment horizontal="center" vertical="center" wrapText="1"/>
    </xf>
    <xf numFmtId="0" fontId="5" fillId="5" borderId="27" xfId="0" applyFont="1" applyFill="1" applyBorder="1" applyAlignment="1">
      <alignment horizontal="center" wrapText="1"/>
    </xf>
    <xf numFmtId="0" fontId="5" fillId="5" borderId="28" xfId="0" applyFont="1" applyFill="1" applyBorder="1" applyAlignment="1">
      <alignment horizontal="center" wrapText="1"/>
    </xf>
    <xf numFmtId="0" fontId="5" fillId="5" borderId="29" xfId="0" applyFont="1" applyFill="1" applyBorder="1" applyAlignment="1">
      <alignment horizontal="center" vertical="center"/>
    </xf>
    <xf numFmtId="0" fontId="5" fillId="5" borderId="30" xfId="0" applyFont="1" applyFill="1" applyBorder="1" applyAlignment="1">
      <alignment horizontal="center" vertical="center"/>
    </xf>
    <xf numFmtId="0" fontId="5" fillId="5" borderId="8" xfId="0" applyFont="1" applyFill="1" applyBorder="1" applyAlignment="1">
      <alignment horizontal="center" vertical="center"/>
    </xf>
    <xf numFmtId="0" fontId="0" fillId="5" borderId="16" xfId="0" applyFont="1" applyFill="1" applyBorder="1" applyAlignment="1">
      <alignment vertical="center"/>
    </xf>
    <xf numFmtId="0" fontId="12" fillId="5" borderId="16" xfId="0" applyFont="1" applyFill="1" applyBorder="1" applyAlignment="1">
      <alignment vertical="center"/>
    </xf>
    <xf numFmtId="0" fontId="5" fillId="5" borderId="16" xfId="0" applyFont="1" applyFill="1" applyBorder="1" applyAlignment="1">
      <alignment horizontal="center" wrapText="1"/>
    </xf>
    <xf numFmtId="0" fontId="5" fillId="5" borderId="31" xfId="0" applyFont="1" applyFill="1" applyBorder="1" applyAlignment="1">
      <alignment horizontal="center" wrapText="1"/>
    </xf>
    <xf numFmtId="3" fontId="3" fillId="0" borderId="1" xfId="0" applyNumberFormat="1" applyFont="1" applyBorder="1"/>
    <xf numFmtId="164" fontId="3" fillId="6" borderId="32" xfId="0" applyNumberFormat="1" applyFont="1" applyFill="1" applyBorder="1" applyAlignment="1">
      <alignment horizontal="center" vertical="center"/>
    </xf>
    <xf numFmtId="164" fontId="0" fillId="7" borderId="33" xfId="0" applyNumberFormat="1" applyFont="1" applyFill="1" applyBorder="1" applyAlignment="1">
      <alignment horizontal="center"/>
    </xf>
    <xf numFmtId="0" fontId="3" fillId="8" borderId="32" xfId="0" applyFont="1" applyFill="1" applyBorder="1"/>
    <xf numFmtId="6" fontId="6" fillId="9" borderId="19" xfId="0" applyNumberFormat="1" applyFont="1" applyFill="1" applyBorder="1" applyAlignment="1">
      <alignment wrapText="1"/>
    </xf>
    <xf numFmtId="0" fontId="6" fillId="10" borderId="32" xfId="0" applyFont="1" applyFill="1" applyBorder="1" applyAlignment="1">
      <alignment horizontal="center" vertical="center" wrapText="1"/>
    </xf>
    <xf numFmtId="164" fontId="5" fillId="11" borderId="6" xfId="0" applyNumberFormat="1" applyFont="1" applyFill="1" applyBorder="1" applyAlignment="1">
      <alignment/>
    </xf>
    <xf numFmtId="0" fontId="5" fillId="11" borderId="34" xfId="0" applyFont="1" applyFill="1" applyBorder="1" applyAlignment="1">
      <alignment horizontal="center" vertical="center" wrapText="1"/>
    </xf>
    <xf numFmtId="164" fontId="5" fillId="11" borderId="3" xfId="0" applyNumberFormat="1" applyFont="1" applyFill="1" applyBorder="1" applyAlignment="1">
      <alignment/>
    </xf>
    <xf numFmtId="0" fontId="5" fillId="11" borderId="33" xfId="0" applyFont="1" applyFill="1" applyBorder="1" applyAlignment="1">
      <alignment horizontal="center" vertical="center" wrapText="1"/>
    </xf>
    <xf numFmtId="0" fontId="5" fillId="12" borderId="35" xfId="0" applyFont="1" applyFill="1" applyBorder="1" applyAlignment="1">
      <alignment horizontal="center" vertical="center" wrapText="1"/>
    </xf>
    <xf numFmtId="0" fontId="5" fillId="12" borderId="36" xfId="0" applyFont="1" applyFill="1" applyBorder="1" applyAlignment="1">
      <alignment horizontal="center" vertical="center" wrapText="1"/>
    </xf>
    <xf numFmtId="164" fontId="13" fillId="13" borderId="6" xfId="0" applyNumberFormat="1" applyFont="1" applyFill="1" applyBorder="1" applyAlignment="1">
      <alignment horizontal="center" wrapText="1"/>
    </xf>
    <xf numFmtId="164" fontId="8" fillId="12" borderId="6" xfId="0" applyNumberFormat="1" applyFont="1" applyFill="1" applyBorder="1" applyAlignment="1">
      <alignment horizontal="center" vertical="center" wrapText="1"/>
    </xf>
    <xf numFmtId="164" fontId="6" fillId="12" borderId="6" xfId="0" applyNumberFormat="1" applyFont="1" applyFill="1" applyBorder="1" applyAlignment="1">
      <alignment horizontal="center" vertical="center" wrapText="1"/>
    </xf>
    <xf numFmtId="0" fontId="7" fillId="12" borderId="6" xfId="0" applyFont="1" applyFill="1" applyBorder="1"/>
    <xf numFmtId="164" fontId="6" fillId="12" borderId="37" xfId="0" applyNumberFormat="1" applyFont="1" applyFill="1" applyBorder="1" applyAlignment="1">
      <alignment horizontal="center" vertical="center" wrapText="1"/>
    </xf>
    <xf numFmtId="164" fontId="9" fillId="12" borderId="38" xfId="0" applyNumberFormat="1" applyFont="1" applyFill="1" applyBorder="1" applyAlignment="1">
      <alignment horizontal="center" vertical="center" wrapText="1"/>
    </xf>
    <xf numFmtId="164" fontId="9" fillId="12" borderId="39" xfId="0" applyNumberFormat="1" applyFont="1" applyFill="1" applyBorder="1" applyAlignment="1">
      <alignment horizontal="center" vertical="center" wrapText="1"/>
    </xf>
    <xf numFmtId="164" fontId="9" fillId="12" borderId="40" xfId="0" applyNumberFormat="1" applyFont="1" applyFill="1" applyBorder="1" applyAlignment="1">
      <alignment horizontal="center" vertical="center" wrapText="1"/>
    </xf>
    <xf numFmtId="0" fontId="7" fillId="12" borderId="41" xfId="0" applyFont="1" applyFill="1" applyBorder="1" applyAlignment="1">
      <alignment horizontal="center" vertical="center" wrapText="1"/>
    </xf>
    <xf numFmtId="164" fontId="6" fillId="12" borderId="41" xfId="0" applyNumberFormat="1" applyFont="1" applyFill="1" applyBorder="1" applyAlignment="1">
      <alignment horizontal="center" vertical="center" wrapText="1"/>
    </xf>
    <xf numFmtId="164" fontId="7" fillId="12" borderId="41" xfId="0" applyNumberFormat="1" applyFont="1" applyFill="1" applyBorder="1" applyAlignment="1">
      <alignment vertical="center"/>
    </xf>
    <xf numFmtId="164" fontId="6" fillId="12" borderId="42" xfId="0" applyNumberFormat="1" applyFont="1" applyFill="1" applyBorder="1" applyAlignment="1">
      <alignment horizontal="center" vertical="center" wrapText="1"/>
    </xf>
    <xf numFmtId="0" fontId="3" fillId="0" borderId="43" xfId="0" applyFont="1" applyBorder="1" applyAlignment="1">
      <alignment vertical="center" wrapText="1"/>
    </xf>
    <xf numFmtId="0" fontId="3" fillId="0" borderId="43" xfId="0" applyFont="1" applyBorder="1" applyAlignment="1">
      <alignment wrapText="1"/>
    </xf>
    <xf numFmtId="0" fontId="7" fillId="0" borderId="44" xfId="0" applyFont="1" applyBorder="1" applyAlignment="1">
      <alignment horizontal="left" wrapText="1"/>
    </xf>
    <xf numFmtId="0" fontId="7" fillId="0" borderId="45" xfId="0" applyFont="1" applyBorder="1" applyAlignment="1">
      <alignment/>
    </xf>
    <xf numFmtId="0" fontId="7" fillId="0" borderId="46" xfId="0" applyFont="1" applyBorder="1" applyAlignment="1">
      <alignment/>
    </xf>
    <xf numFmtId="0" fontId="7" fillId="0" borderId="47" xfId="0" applyFont="1" applyBorder="1" applyAlignment="1">
      <alignment horizontal="left" wrapText="1"/>
    </xf>
    <xf numFmtId="6" fontId="8" fillId="3" borderId="15" xfId="0" applyNumberFormat="1" applyFont="1" applyFill="1" applyBorder="1" applyAlignment="1">
      <alignment horizontal="center" vertical="center" wrapText="1"/>
    </xf>
    <xf numFmtId="6" fontId="8" fillId="3" borderId="18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/>
    </xf>
    <xf numFmtId="3" fontId="3" fillId="0" borderId="48" xfId="0" applyNumberFormat="1" applyFont="1" applyBorder="1" applyAlignment="1">
      <alignment horizontal="center"/>
    </xf>
    <xf numFmtId="3" fontId="3" fillId="0" borderId="49" xfId="0" applyNumberFormat="1" applyFont="1" applyBorder="1" applyAlignment="1">
      <alignment horizontal="center"/>
    </xf>
    <xf numFmtId="0" fontId="3" fillId="0" borderId="50" xfId="0" applyFont="1" applyBorder="1" applyAlignment="1">
      <alignment horizontal="center" vertical="center"/>
    </xf>
    <xf numFmtId="164" fontId="3" fillId="0" borderId="51" xfId="0" applyNumberFormat="1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3" fontId="3" fillId="0" borderId="53" xfId="0" applyNumberFormat="1" applyFont="1" applyBorder="1"/>
    <xf numFmtId="3" fontId="3" fillId="0" borderId="54" xfId="0" applyNumberFormat="1" applyFont="1" applyBorder="1"/>
    <xf numFmtId="3" fontId="3" fillId="0" borderId="55" xfId="0" applyNumberFormat="1" applyFont="1" applyBorder="1" applyAlignment="1">
      <alignment horizontal="center"/>
    </xf>
    <xf numFmtId="3" fontId="3" fillId="0" borderId="53" xfId="0" applyNumberFormat="1" applyFont="1" applyBorder="1" applyAlignment="1">
      <alignment horizontal="center"/>
    </xf>
    <xf numFmtId="0" fontId="3" fillId="0" borderId="52" xfId="0" applyFont="1" applyBorder="1" applyAlignment="1">
      <alignment horizontal="center" vertical="center"/>
    </xf>
    <xf numFmtId="3" fontId="3" fillId="0" borderId="56" xfId="0" applyNumberFormat="1" applyFont="1" applyBorder="1" applyAlignment="1">
      <alignment horizontal="center"/>
    </xf>
    <xf numFmtId="0" fontId="7" fillId="0" borderId="57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3" fontId="0" fillId="0" borderId="58" xfId="0" applyNumberFormat="1" applyFont="1" applyBorder="1" applyAlignment="1">
      <alignment horizontal="center"/>
    </xf>
    <xf numFmtId="164" fontId="0" fillId="0" borderId="59" xfId="0" applyNumberFormat="1" applyFont="1" applyBorder="1" applyAlignment="1">
      <alignment horizontal="center"/>
    </xf>
    <xf numFmtId="0" fontId="7" fillId="2" borderId="57" xfId="0" applyFont="1" applyFill="1" applyBorder="1" applyAlignment="1">
      <alignment horizontal="center" vertical="center"/>
    </xf>
    <xf numFmtId="0" fontId="7" fillId="2" borderId="29" xfId="0" applyFont="1" applyFill="1" applyBorder="1" applyAlignment="1">
      <alignment horizontal="center" vertical="center"/>
    </xf>
    <xf numFmtId="3" fontId="0" fillId="0" borderId="58" xfId="0" applyNumberFormat="1" applyFont="1" applyBorder="1"/>
    <xf numFmtId="0" fontId="3" fillId="0" borderId="2" xfId="0" applyFont="1" applyBorder="1" applyAlignment="1">
      <alignment horizontal="left" wrapText="1"/>
    </xf>
    <xf numFmtId="0" fontId="3" fillId="0" borderId="2" xfId="0" applyFont="1" applyBorder="1" applyAlignment="1">
      <alignment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3" fillId="14" borderId="60" xfId="0" applyFont="1" applyFill="1" applyBorder="1" applyAlignment="1">
      <alignment vertical="top"/>
    </xf>
    <xf numFmtId="0" fontId="3" fillId="14" borderId="2" xfId="0" applyFont="1" applyFill="1" applyBorder="1" applyAlignment="1">
      <alignment vertical="top"/>
    </xf>
    <xf numFmtId="0" fontId="3" fillId="14" borderId="14" xfId="0" applyFont="1" applyFill="1" applyBorder="1" applyAlignment="1">
      <alignment vertical="top"/>
    </xf>
    <xf numFmtId="0" fontId="3" fillId="8" borderId="32" xfId="0" applyFont="1" applyFill="1" applyBorder="1" applyAlignment="1">
      <alignment vertical="top"/>
    </xf>
    <xf numFmtId="0" fontId="3" fillId="14" borderId="2" xfId="0" applyFont="1" applyFill="1" applyBorder="1" applyAlignment="1">
      <alignment vertical="top"/>
    </xf>
    <xf numFmtId="0" fontId="3" fillId="14" borderId="14" xfId="0" applyFont="1" applyFill="1" applyBorder="1" applyAlignment="1">
      <alignment vertical="top"/>
    </xf>
    <xf numFmtId="0" fontId="3" fillId="14" borderId="8" xfId="0" applyFont="1" applyFill="1" applyBorder="1" applyAlignment="1">
      <alignment vertical="top"/>
    </xf>
    <xf numFmtId="0" fontId="3" fillId="14" borderId="43" xfId="0" applyFont="1" applyFill="1" applyBorder="1" applyAlignment="1">
      <alignment vertical="top"/>
    </xf>
    <xf numFmtId="0" fontId="3" fillId="14" borderId="15" xfId="0" applyFont="1" applyFill="1" applyBorder="1" applyAlignment="1">
      <alignment vertical="top"/>
    </xf>
    <xf numFmtId="0" fontId="3" fillId="14" borderId="8" xfId="0" applyFont="1" applyFill="1" applyBorder="1" applyAlignment="1">
      <alignment vertical="top"/>
    </xf>
    <xf numFmtId="0" fontId="0" fillId="15" borderId="4" xfId="0" applyFont="1" applyFill="1" applyBorder="1" applyAlignment="1">
      <alignment vertical="top"/>
    </xf>
    <xf numFmtId="0" fontId="0" fillId="16" borderId="3" xfId="0" applyFont="1" applyFill="1" applyBorder="1" applyAlignment="1">
      <alignment vertical="top"/>
    </xf>
    <xf numFmtId="0" fontId="0" fillId="15" borderId="4" xfId="0" applyFont="1" applyFill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5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07"/>
  <sheetViews>
    <sheetView showGridLines="0" tabSelected="1" zoomScale="85" zoomScaleNormal="85" workbookViewId="0" topLeftCell="A1">
      <selection activeCell="K198" sqref="K198"/>
    </sheetView>
  </sheetViews>
  <sheetFormatPr defaultColWidth="12.625" defaultRowHeight="15" customHeight="1"/>
  <cols>
    <col min="1" max="1" width="4.00390625" style="0" customWidth="1"/>
    <col min="2" max="2" width="12.50390625" style="0" customWidth="1"/>
    <col min="3" max="3" width="23.50390625" style="0" customWidth="1"/>
    <col min="4" max="4" width="52.25390625" style="0" customWidth="1"/>
    <col min="5" max="5" width="14.25390625" style="0" customWidth="1"/>
    <col min="6" max="6" width="5.625" style="0" customWidth="1"/>
    <col min="7" max="7" width="23.50390625" style="0" customWidth="1"/>
    <col min="8" max="8" width="13.625" style="0" customWidth="1"/>
    <col min="9" max="9" width="14.50390625" style="0" customWidth="1"/>
    <col min="10" max="11" width="7.625" style="0" customWidth="1"/>
  </cols>
  <sheetData>
    <row r="1" spans="1:11" ht="23.25">
      <c r="A1" s="42" t="s">
        <v>231</v>
      </c>
      <c r="B1" s="16"/>
      <c r="C1" s="2"/>
      <c r="D1" s="1"/>
      <c r="E1" s="1"/>
      <c r="F1" s="1"/>
      <c r="G1" s="1"/>
      <c r="H1" s="1"/>
      <c r="I1" s="1"/>
      <c r="J1" s="1"/>
      <c r="K1" s="1"/>
    </row>
    <row r="2" spans="1:11" ht="15">
      <c r="A2" s="43"/>
      <c r="B2" s="16"/>
      <c r="C2" s="1"/>
      <c r="D2" s="1"/>
      <c r="E2" s="1"/>
      <c r="F2" s="1"/>
      <c r="G2" s="1"/>
      <c r="H2" s="1"/>
      <c r="I2" s="1"/>
      <c r="J2" s="1"/>
      <c r="K2" s="1"/>
    </row>
    <row r="3" spans="1:11" s="16" customFormat="1" ht="15">
      <c r="A3" s="44"/>
      <c r="B3" s="45" t="s">
        <v>229</v>
      </c>
      <c r="C3" s="1"/>
      <c r="D3" s="1"/>
      <c r="E3" s="1"/>
      <c r="F3" s="1"/>
      <c r="G3" s="1"/>
      <c r="H3" s="1"/>
      <c r="I3" s="1"/>
      <c r="J3" s="1"/>
      <c r="K3" s="1"/>
    </row>
    <row r="4" spans="3:11" s="16" customFormat="1" ht="15">
      <c r="C4" s="1"/>
      <c r="D4" s="1"/>
      <c r="E4" s="1"/>
      <c r="F4" s="1"/>
      <c r="G4" s="1"/>
      <c r="H4" s="1"/>
      <c r="I4" s="1"/>
      <c r="J4" s="1"/>
      <c r="K4" s="1"/>
    </row>
    <row r="5" spans="1:11" ht="15" customHeight="1" thickBot="1">
      <c r="A5" s="46" t="s">
        <v>230</v>
      </c>
      <c r="B5" s="47"/>
      <c r="C5" s="16"/>
      <c r="D5" s="16"/>
      <c r="E5" s="16"/>
      <c r="F5" s="16"/>
      <c r="G5" s="16"/>
      <c r="H5" s="1"/>
      <c r="I5" s="1"/>
      <c r="J5" s="1"/>
      <c r="K5" s="1"/>
    </row>
    <row r="6" spans="1:11" ht="15" customHeight="1">
      <c r="A6" s="50" t="s">
        <v>2</v>
      </c>
      <c r="B6" s="51"/>
      <c r="C6" s="52" t="s">
        <v>234</v>
      </c>
      <c r="D6" s="53"/>
      <c r="E6" s="54" t="s">
        <v>235</v>
      </c>
      <c r="F6" s="54" t="s">
        <v>0</v>
      </c>
      <c r="G6" s="55" t="s">
        <v>1</v>
      </c>
      <c r="H6" s="56" t="s">
        <v>236</v>
      </c>
      <c r="I6" s="57" t="s">
        <v>7</v>
      </c>
      <c r="J6" s="1"/>
      <c r="K6" s="1"/>
    </row>
    <row r="7" spans="1:11" ht="46.5" customHeight="1" thickBot="1">
      <c r="A7" s="58"/>
      <c r="B7" s="59" t="s">
        <v>3</v>
      </c>
      <c r="C7" s="60" t="s">
        <v>4</v>
      </c>
      <c r="D7" s="60" t="s">
        <v>237</v>
      </c>
      <c r="E7" s="62"/>
      <c r="F7" s="61"/>
      <c r="G7" s="62"/>
      <c r="H7" s="63"/>
      <c r="I7" s="64"/>
      <c r="J7" s="1"/>
      <c r="K7" s="1"/>
    </row>
    <row r="8" spans="1:11" ht="15.75" customHeight="1" thickTop="1">
      <c r="A8" s="100">
        <v>1</v>
      </c>
      <c r="B8" s="38" t="s">
        <v>16</v>
      </c>
      <c r="C8" s="13" t="s">
        <v>5</v>
      </c>
      <c r="D8" s="69">
        <v>1400</v>
      </c>
      <c r="E8" s="37" t="s">
        <v>243</v>
      </c>
      <c r="F8" s="70">
        <v>1</v>
      </c>
      <c r="G8" s="68"/>
      <c r="H8" s="66">
        <v>0</v>
      </c>
      <c r="I8" s="101">
        <f>F8*H8</f>
        <v>0</v>
      </c>
      <c r="J8" s="1"/>
      <c r="K8" s="1"/>
    </row>
    <row r="9" spans="1:11" ht="15.75" customHeight="1">
      <c r="A9" s="102"/>
      <c r="B9" s="31"/>
      <c r="C9" s="5" t="s">
        <v>17</v>
      </c>
      <c r="D9" s="4" t="s">
        <v>18</v>
      </c>
      <c r="E9" s="34"/>
      <c r="F9" s="27"/>
      <c r="G9" s="120"/>
      <c r="H9" s="3"/>
      <c r="I9" s="103"/>
      <c r="J9" s="1"/>
      <c r="K9" s="1"/>
    </row>
    <row r="10" spans="1:11" ht="15.75" customHeight="1">
      <c r="A10" s="102"/>
      <c r="B10" s="31"/>
      <c r="C10" s="5" t="s">
        <v>19</v>
      </c>
      <c r="D10" s="4" t="s">
        <v>20</v>
      </c>
      <c r="E10" s="34"/>
      <c r="F10" s="28"/>
      <c r="G10" s="121"/>
      <c r="H10" s="3"/>
      <c r="I10" s="103"/>
      <c r="J10" s="1"/>
      <c r="K10" s="1"/>
    </row>
    <row r="11" spans="1:11" ht="15">
      <c r="A11" s="102"/>
      <c r="B11" s="31"/>
      <c r="C11" s="5" t="s">
        <v>22</v>
      </c>
      <c r="D11" s="4" t="s">
        <v>23</v>
      </c>
      <c r="E11" s="34"/>
      <c r="F11" s="28"/>
      <c r="G11" s="122"/>
      <c r="H11" s="3"/>
      <c r="I11" s="103"/>
      <c r="J11" s="1"/>
      <c r="K11" s="1"/>
    </row>
    <row r="12" spans="1:11" ht="15.75" customHeight="1">
      <c r="A12" s="102"/>
      <c r="B12" s="31"/>
      <c r="C12" s="5" t="s">
        <v>24</v>
      </c>
      <c r="D12" s="4" t="s">
        <v>25</v>
      </c>
      <c r="E12" s="34"/>
      <c r="F12" s="28"/>
      <c r="G12" s="122"/>
      <c r="H12" s="3"/>
      <c r="I12" s="103"/>
      <c r="J12" s="1"/>
      <c r="K12" s="1"/>
    </row>
    <row r="13" spans="1:11" ht="15.75" customHeight="1">
      <c r="A13" s="102"/>
      <c r="B13" s="31"/>
      <c r="C13" s="5" t="s">
        <v>26</v>
      </c>
      <c r="D13" s="4" t="s">
        <v>27</v>
      </c>
      <c r="E13" s="34"/>
      <c r="F13" s="28"/>
      <c r="G13" s="122"/>
      <c r="H13" s="3"/>
      <c r="I13" s="103"/>
      <c r="J13" s="1"/>
      <c r="K13" s="1"/>
    </row>
    <row r="14" spans="1:11" s="16" customFormat="1" ht="15.75" customHeight="1">
      <c r="A14" s="102"/>
      <c r="B14" s="31"/>
      <c r="C14" s="5" t="s">
        <v>6</v>
      </c>
      <c r="D14" s="4" t="s">
        <v>28</v>
      </c>
      <c r="E14" s="34"/>
      <c r="F14" s="28"/>
      <c r="G14" s="122"/>
      <c r="H14" s="3"/>
      <c r="I14" s="103"/>
      <c r="J14" s="1"/>
      <c r="K14" s="1"/>
    </row>
    <row r="15" spans="1:11" ht="30.75" thickBot="1">
      <c r="A15" s="102"/>
      <c r="B15" s="31"/>
      <c r="C15" s="93" t="s">
        <v>240</v>
      </c>
      <c r="D15" s="94" t="s">
        <v>241</v>
      </c>
      <c r="E15" s="34"/>
      <c r="F15" s="28"/>
      <c r="G15" s="122"/>
      <c r="H15" s="3"/>
      <c r="I15" s="103"/>
      <c r="J15" s="1"/>
      <c r="K15" s="1"/>
    </row>
    <row r="16" spans="1:11" s="10" customFormat="1" ht="15.75" customHeight="1" thickTop="1">
      <c r="A16" s="100">
        <v>2</v>
      </c>
      <c r="B16" s="38" t="s">
        <v>29</v>
      </c>
      <c r="C16" s="7" t="s">
        <v>5</v>
      </c>
      <c r="D16" s="69">
        <v>490</v>
      </c>
      <c r="E16" s="34"/>
      <c r="F16" s="70">
        <v>1</v>
      </c>
      <c r="G16" s="123"/>
      <c r="H16" s="66">
        <v>0</v>
      </c>
      <c r="I16" s="101">
        <f>F16*H16</f>
        <v>0</v>
      </c>
      <c r="J16" s="1"/>
      <c r="K16" s="1"/>
    </row>
    <row r="17" spans="1:11" s="10" customFormat="1" ht="15.75" customHeight="1">
      <c r="A17" s="102"/>
      <c r="B17" s="31"/>
      <c r="C17" s="5" t="s">
        <v>30</v>
      </c>
      <c r="D17" s="4" t="s">
        <v>31</v>
      </c>
      <c r="E17" s="34"/>
      <c r="F17" s="27"/>
      <c r="G17" s="120"/>
      <c r="H17" s="3"/>
      <c r="I17" s="103"/>
      <c r="J17" s="1"/>
      <c r="K17" s="1"/>
    </row>
    <row r="18" spans="1:11" s="10" customFormat="1" ht="15.75" customHeight="1">
      <c r="A18" s="102"/>
      <c r="B18" s="31"/>
      <c r="C18" s="5" t="s">
        <v>32</v>
      </c>
      <c r="D18" s="4" t="s">
        <v>33</v>
      </c>
      <c r="E18" s="34"/>
      <c r="F18" s="28"/>
      <c r="G18" s="124"/>
      <c r="H18" s="3"/>
      <c r="I18" s="103"/>
      <c r="J18" s="1"/>
      <c r="K18" s="1"/>
    </row>
    <row r="19" spans="1:11" s="10" customFormat="1" ht="15.75" customHeight="1">
      <c r="A19" s="102"/>
      <c r="B19" s="31"/>
      <c r="C19" s="5" t="s">
        <v>34</v>
      </c>
      <c r="D19" s="5" t="s">
        <v>35</v>
      </c>
      <c r="E19" s="34"/>
      <c r="F19" s="28"/>
      <c r="G19" s="124"/>
      <c r="H19" s="3"/>
      <c r="I19" s="103"/>
      <c r="J19" s="1"/>
      <c r="K19" s="1"/>
    </row>
    <row r="20" spans="1:11" s="10" customFormat="1" ht="15.75" customHeight="1">
      <c r="A20" s="102"/>
      <c r="B20" s="31"/>
      <c r="C20" s="5" t="s">
        <v>36</v>
      </c>
      <c r="D20" s="4" t="s">
        <v>37</v>
      </c>
      <c r="E20" s="34"/>
      <c r="F20" s="28"/>
      <c r="G20" s="125"/>
      <c r="H20" s="3"/>
      <c r="I20" s="103"/>
      <c r="J20" s="1"/>
      <c r="K20" s="1"/>
    </row>
    <row r="21" spans="1:11" s="10" customFormat="1" ht="15.75" customHeight="1">
      <c r="A21" s="102"/>
      <c r="B21" s="31"/>
      <c r="C21" s="5" t="s">
        <v>38</v>
      </c>
      <c r="D21" s="4" t="s">
        <v>39</v>
      </c>
      <c r="E21" s="34"/>
      <c r="F21" s="28"/>
      <c r="G21" s="122"/>
      <c r="H21" s="3"/>
      <c r="I21" s="103"/>
      <c r="J21" s="1"/>
      <c r="K21" s="1"/>
    </row>
    <row r="22" spans="1:11" s="10" customFormat="1" ht="15">
      <c r="A22" s="102"/>
      <c r="B22" s="31"/>
      <c r="C22" s="5" t="s">
        <v>40</v>
      </c>
      <c r="D22" s="4" t="s">
        <v>41</v>
      </c>
      <c r="E22" s="34"/>
      <c r="F22" s="28"/>
      <c r="G22" s="122"/>
      <c r="H22" s="3"/>
      <c r="I22" s="103"/>
      <c r="J22" s="1"/>
      <c r="K22" s="1"/>
    </row>
    <row r="23" spans="1:11" s="10" customFormat="1" ht="15.75" customHeight="1">
      <c r="A23" s="102"/>
      <c r="B23" s="31"/>
      <c r="C23" s="5" t="s">
        <v>26</v>
      </c>
      <c r="D23" s="4" t="s">
        <v>27</v>
      </c>
      <c r="E23" s="34"/>
      <c r="F23" s="28"/>
      <c r="G23" s="122"/>
      <c r="H23" s="3"/>
      <c r="I23" s="103"/>
      <c r="J23" s="1"/>
      <c r="K23" s="1"/>
    </row>
    <row r="24" spans="1:11" s="10" customFormat="1" ht="15.75" customHeight="1" thickBot="1">
      <c r="A24" s="102"/>
      <c r="B24" s="31"/>
      <c r="C24" s="5" t="s">
        <v>6</v>
      </c>
      <c r="D24" s="4" t="s">
        <v>28</v>
      </c>
      <c r="E24" s="34"/>
      <c r="F24" s="28"/>
      <c r="G24" s="122"/>
      <c r="H24" s="3"/>
      <c r="I24" s="103"/>
      <c r="J24" s="1"/>
      <c r="K24" s="1"/>
    </row>
    <row r="25" spans="1:11" s="10" customFormat="1" ht="15.75" customHeight="1" thickTop="1">
      <c r="A25" s="100">
        <v>3</v>
      </c>
      <c r="B25" s="38" t="s">
        <v>42</v>
      </c>
      <c r="C25" s="7" t="s">
        <v>5</v>
      </c>
      <c r="D25" s="69">
        <v>570</v>
      </c>
      <c r="E25" s="34"/>
      <c r="F25" s="70">
        <v>1</v>
      </c>
      <c r="G25" s="123"/>
      <c r="H25" s="66">
        <v>0</v>
      </c>
      <c r="I25" s="101">
        <f>F25*H25</f>
        <v>0</v>
      </c>
      <c r="J25" s="1"/>
      <c r="K25" s="1"/>
    </row>
    <row r="26" spans="1:11" s="10" customFormat="1" ht="15.75" customHeight="1">
      <c r="A26" s="102"/>
      <c r="B26" s="31"/>
      <c r="C26" s="5" t="s">
        <v>30</v>
      </c>
      <c r="D26" s="4" t="s">
        <v>43</v>
      </c>
      <c r="E26" s="34"/>
      <c r="F26" s="27"/>
      <c r="G26" s="120"/>
      <c r="H26" s="3"/>
      <c r="I26" s="103"/>
      <c r="J26" s="1"/>
      <c r="K26" s="1"/>
    </row>
    <row r="27" spans="1:11" s="10" customFormat="1" ht="15.75" customHeight="1">
      <c r="A27" s="102"/>
      <c r="B27" s="31"/>
      <c r="C27" s="5" t="s">
        <v>32</v>
      </c>
      <c r="D27" s="4" t="s">
        <v>44</v>
      </c>
      <c r="E27" s="34"/>
      <c r="F27" s="28"/>
      <c r="G27" s="124"/>
      <c r="H27" s="3"/>
      <c r="I27" s="103"/>
      <c r="J27" s="1"/>
      <c r="K27" s="1"/>
    </row>
    <row r="28" spans="1:11" s="10" customFormat="1" ht="15.75" customHeight="1">
      <c r="A28" s="102"/>
      <c r="B28" s="31"/>
      <c r="C28" s="5" t="s">
        <v>45</v>
      </c>
      <c r="D28" s="5" t="s">
        <v>46</v>
      </c>
      <c r="E28" s="34"/>
      <c r="F28" s="28"/>
      <c r="G28" s="124"/>
      <c r="H28" s="3"/>
      <c r="I28" s="103"/>
      <c r="J28" s="1"/>
      <c r="K28" s="1"/>
    </row>
    <row r="29" spans="1:11" s="10" customFormat="1" ht="15">
      <c r="A29" s="102"/>
      <c r="B29" s="31"/>
      <c r="C29" s="5" t="s">
        <v>47</v>
      </c>
      <c r="D29" s="4" t="s">
        <v>48</v>
      </c>
      <c r="E29" s="34"/>
      <c r="F29" s="28"/>
      <c r="G29" s="125"/>
      <c r="H29" s="3"/>
      <c r="I29" s="103"/>
      <c r="J29" s="1"/>
      <c r="K29" s="1"/>
    </row>
    <row r="30" spans="1:11" s="10" customFormat="1" ht="15.75" customHeight="1">
      <c r="A30" s="102"/>
      <c r="B30" s="31"/>
      <c r="C30" s="5" t="s">
        <v>49</v>
      </c>
      <c r="D30" s="4" t="s">
        <v>50</v>
      </c>
      <c r="E30" s="34"/>
      <c r="F30" s="28"/>
      <c r="G30" s="122"/>
      <c r="H30" s="3"/>
      <c r="I30" s="103"/>
      <c r="J30" s="1"/>
      <c r="K30" s="1"/>
    </row>
    <row r="31" spans="1:11" s="10" customFormat="1" ht="15.75" customHeight="1">
      <c r="A31" s="102"/>
      <c r="B31" s="31"/>
      <c r="C31" s="5" t="s">
        <v>36</v>
      </c>
      <c r="D31" s="4" t="s">
        <v>37</v>
      </c>
      <c r="E31" s="34"/>
      <c r="F31" s="28"/>
      <c r="G31" s="122"/>
      <c r="H31" s="3"/>
      <c r="I31" s="103"/>
      <c r="J31" s="1"/>
      <c r="K31" s="1"/>
    </row>
    <row r="32" spans="1:11" s="10" customFormat="1" ht="15">
      <c r="A32" s="102"/>
      <c r="B32" s="31"/>
      <c r="C32" s="5" t="s">
        <v>51</v>
      </c>
      <c r="D32" s="4" t="s">
        <v>52</v>
      </c>
      <c r="E32" s="34"/>
      <c r="F32" s="28"/>
      <c r="G32" s="122"/>
      <c r="H32" s="3"/>
      <c r="I32" s="103"/>
      <c r="J32" s="1"/>
      <c r="K32" s="1"/>
    </row>
    <row r="33" spans="1:11" s="10" customFormat="1" ht="15.75" customHeight="1">
      <c r="A33" s="102"/>
      <c r="B33" s="31"/>
      <c r="C33" s="5" t="s">
        <v>53</v>
      </c>
      <c r="D33" s="4" t="s">
        <v>54</v>
      </c>
      <c r="E33" s="34"/>
      <c r="F33" s="28"/>
      <c r="G33" s="122"/>
      <c r="H33" s="3"/>
      <c r="I33" s="103"/>
      <c r="J33" s="1"/>
      <c r="K33" s="1"/>
    </row>
    <row r="34" spans="1:11" s="10" customFormat="1" ht="15.75" customHeight="1" thickBot="1">
      <c r="A34" s="102"/>
      <c r="B34" s="32"/>
      <c r="C34" s="14" t="s">
        <v>6</v>
      </c>
      <c r="D34" s="15" t="s">
        <v>55</v>
      </c>
      <c r="E34" s="35"/>
      <c r="F34" s="29"/>
      <c r="G34" s="126"/>
      <c r="H34" s="3"/>
      <c r="I34" s="103"/>
      <c r="J34" s="1"/>
      <c r="K34" s="1"/>
    </row>
    <row r="35" spans="1:11" s="11" customFormat="1" ht="15.75" customHeight="1" thickTop="1">
      <c r="A35" s="100">
        <v>4</v>
      </c>
      <c r="B35" s="30" t="s">
        <v>56</v>
      </c>
      <c r="C35" s="17" t="s">
        <v>5</v>
      </c>
      <c r="D35" s="69">
        <v>20600</v>
      </c>
      <c r="E35" s="33" t="s">
        <v>242</v>
      </c>
      <c r="F35" s="70">
        <v>1</v>
      </c>
      <c r="G35" s="123"/>
      <c r="H35" s="66">
        <v>0</v>
      </c>
      <c r="I35" s="101">
        <f>F35*H35</f>
        <v>0</v>
      </c>
      <c r="J35" s="1"/>
      <c r="K35" s="1"/>
    </row>
    <row r="36" spans="1:11" s="11" customFormat="1" ht="32.25" customHeight="1">
      <c r="A36" s="102"/>
      <c r="B36" s="31"/>
      <c r="C36" s="5" t="s">
        <v>57</v>
      </c>
      <c r="D36" s="4" t="s">
        <v>58</v>
      </c>
      <c r="E36" s="34"/>
      <c r="F36" s="27"/>
      <c r="G36" s="120"/>
      <c r="H36" s="3"/>
      <c r="I36" s="103"/>
      <c r="J36" s="1"/>
      <c r="K36" s="1"/>
    </row>
    <row r="37" spans="1:11" s="11" customFormat="1" ht="15.75" customHeight="1">
      <c r="A37" s="102"/>
      <c r="B37" s="31"/>
      <c r="C37" s="5" t="s">
        <v>59</v>
      </c>
      <c r="D37" s="4" t="s">
        <v>60</v>
      </c>
      <c r="E37" s="34"/>
      <c r="F37" s="28"/>
      <c r="G37" s="124"/>
      <c r="H37" s="3"/>
      <c r="I37" s="103"/>
      <c r="J37" s="1"/>
      <c r="K37" s="1"/>
    </row>
    <row r="38" spans="1:11" s="11" customFormat="1" ht="15.75" customHeight="1">
      <c r="A38" s="102"/>
      <c r="B38" s="31"/>
      <c r="C38" s="5" t="s">
        <v>61</v>
      </c>
      <c r="D38" s="5" t="s">
        <v>62</v>
      </c>
      <c r="E38" s="34"/>
      <c r="F38" s="28"/>
      <c r="G38" s="124"/>
      <c r="H38" s="3"/>
      <c r="I38" s="103"/>
      <c r="J38" s="1"/>
      <c r="K38" s="1"/>
    </row>
    <row r="39" spans="1:11" s="11" customFormat="1" ht="15">
      <c r="A39" s="102"/>
      <c r="B39" s="31"/>
      <c r="C39" s="5" t="s">
        <v>63</v>
      </c>
      <c r="D39" s="4" t="s">
        <v>68</v>
      </c>
      <c r="E39" s="34"/>
      <c r="F39" s="28"/>
      <c r="G39" s="122"/>
      <c r="H39" s="3"/>
      <c r="I39" s="103"/>
      <c r="J39" s="1"/>
      <c r="K39" s="1"/>
    </row>
    <row r="40" spans="1:11" s="11" customFormat="1" ht="15.75" customHeight="1">
      <c r="A40" s="102"/>
      <c r="B40" s="31"/>
      <c r="C40" s="5" t="s">
        <v>64</v>
      </c>
      <c r="D40" s="4" t="s">
        <v>65</v>
      </c>
      <c r="E40" s="34"/>
      <c r="F40" s="28"/>
      <c r="G40" s="122"/>
      <c r="H40" s="3"/>
      <c r="I40" s="103"/>
      <c r="J40" s="1"/>
      <c r="K40" s="1"/>
    </row>
    <row r="41" spans="1:11" s="11" customFormat="1" ht="15.75" customHeight="1">
      <c r="A41" s="102"/>
      <c r="B41" s="31"/>
      <c r="C41" s="5" t="s">
        <v>66</v>
      </c>
      <c r="D41" s="4" t="s">
        <v>67</v>
      </c>
      <c r="E41" s="34"/>
      <c r="F41" s="28"/>
      <c r="G41" s="122"/>
      <c r="H41" s="3"/>
      <c r="I41" s="103"/>
      <c r="J41" s="1"/>
      <c r="K41" s="1"/>
    </row>
    <row r="42" spans="1:11" s="11" customFormat="1" ht="15">
      <c r="A42" s="102"/>
      <c r="B42" s="31"/>
      <c r="C42" s="5" t="s">
        <v>69</v>
      </c>
      <c r="D42" s="4" t="s">
        <v>70</v>
      </c>
      <c r="E42" s="34"/>
      <c r="F42" s="28"/>
      <c r="G42" s="122"/>
      <c r="H42" s="3"/>
      <c r="I42" s="103"/>
      <c r="J42" s="1"/>
      <c r="K42" s="1"/>
    </row>
    <row r="43" spans="1:11" s="11" customFormat="1" ht="30">
      <c r="A43" s="102"/>
      <c r="B43" s="31"/>
      <c r="C43" s="5" t="s">
        <v>80</v>
      </c>
      <c r="D43" s="4" t="s">
        <v>81</v>
      </c>
      <c r="E43" s="34"/>
      <c r="F43" s="28"/>
      <c r="G43" s="122"/>
      <c r="H43" s="3"/>
      <c r="I43" s="103"/>
      <c r="J43" s="1"/>
      <c r="K43" s="1"/>
    </row>
    <row r="44" spans="1:11" s="11" customFormat="1" ht="15.75" customHeight="1">
      <c r="A44" s="102"/>
      <c r="B44" s="31"/>
      <c r="C44" s="5" t="s">
        <v>71</v>
      </c>
      <c r="D44" s="4" t="s">
        <v>72</v>
      </c>
      <c r="E44" s="34"/>
      <c r="F44" s="28"/>
      <c r="G44" s="122"/>
      <c r="H44" s="3"/>
      <c r="I44" s="103"/>
      <c r="J44" s="1"/>
      <c r="K44" s="1"/>
    </row>
    <row r="45" spans="1:11" s="11" customFormat="1" ht="15">
      <c r="A45" s="102"/>
      <c r="B45" s="31"/>
      <c r="C45" s="5" t="s">
        <v>73</v>
      </c>
      <c r="D45" s="4" t="s">
        <v>74</v>
      </c>
      <c r="E45" s="34"/>
      <c r="F45" s="28"/>
      <c r="G45" s="122"/>
      <c r="H45" s="3"/>
      <c r="I45" s="103"/>
      <c r="J45" s="1"/>
      <c r="K45" s="1"/>
    </row>
    <row r="46" spans="1:11" s="11" customFormat="1" ht="15.75" customHeight="1">
      <c r="A46" s="102"/>
      <c r="B46" s="31"/>
      <c r="C46" s="5" t="s">
        <v>75</v>
      </c>
      <c r="D46" s="4" t="s">
        <v>76</v>
      </c>
      <c r="E46" s="34"/>
      <c r="F46" s="28"/>
      <c r="G46" s="122"/>
      <c r="H46" s="3"/>
      <c r="I46" s="103"/>
      <c r="J46" s="1"/>
      <c r="K46" s="1"/>
    </row>
    <row r="47" spans="1:11" s="11" customFormat="1" ht="15.75" customHeight="1">
      <c r="A47" s="102"/>
      <c r="B47" s="31"/>
      <c r="C47" s="5" t="s">
        <v>21</v>
      </c>
      <c r="D47" s="4" t="s">
        <v>77</v>
      </c>
      <c r="E47" s="34"/>
      <c r="F47" s="28"/>
      <c r="G47" s="122"/>
      <c r="H47" s="3"/>
      <c r="I47" s="103"/>
      <c r="J47" s="1"/>
      <c r="K47" s="1"/>
    </row>
    <row r="48" spans="1:11" s="11" customFormat="1" ht="15">
      <c r="A48" s="102"/>
      <c r="B48" s="31"/>
      <c r="C48" s="5" t="s">
        <v>78</v>
      </c>
      <c r="D48" s="4" t="s">
        <v>79</v>
      </c>
      <c r="E48" s="34"/>
      <c r="F48" s="28"/>
      <c r="G48" s="122"/>
      <c r="H48" s="3"/>
      <c r="I48" s="103"/>
      <c r="J48" s="1"/>
      <c r="K48" s="1"/>
    </row>
    <row r="49" spans="1:11" s="11" customFormat="1" ht="15">
      <c r="A49" s="102"/>
      <c r="B49" s="31"/>
      <c r="C49" s="5" t="s">
        <v>82</v>
      </c>
      <c r="D49" s="4" t="s">
        <v>83</v>
      </c>
      <c r="E49" s="34"/>
      <c r="F49" s="28"/>
      <c r="G49" s="122"/>
      <c r="H49" s="3"/>
      <c r="I49" s="103"/>
      <c r="J49" s="1"/>
      <c r="K49" s="1"/>
    </row>
    <row r="50" spans="1:11" s="16" customFormat="1" ht="15">
      <c r="A50" s="102"/>
      <c r="B50" s="31"/>
      <c r="C50" s="89" t="s">
        <v>6</v>
      </c>
      <c r="D50" s="90" t="s">
        <v>28</v>
      </c>
      <c r="E50" s="34"/>
      <c r="F50" s="28"/>
      <c r="G50" s="122"/>
      <c r="H50" s="3"/>
      <c r="I50" s="103"/>
      <c r="J50" s="1"/>
      <c r="K50" s="1"/>
    </row>
    <row r="51" spans="1:11" s="11" customFormat="1" ht="30.75" thickBot="1">
      <c r="A51" s="102"/>
      <c r="B51" s="32"/>
      <c r="C51" s="93" t="s">
        <v>240</v>
      </c>
      <c r="D51" s="94" t="s">
        <v>241</v>
      </c>
      <c r="E51" s="34"/>
      <c r="F51" s="29"/>
      <c r="G51" s="126"/>
      <c r="H51" s="18"/>
      <c r="I51" s="104"/>
      <c r="J51" s="1"/>
      <c r="K51" s="1"/>
    </row>
    <row r="52" spans="1:11" s="11" customFormat="1" ht="15.75" customHeight="1" thickTop="1">
      <c r="A52" s="100">
        <v>5</v>
      </c>
      <c r="B52" s="30" t="s">
        <v>84</v>
      </c>
      <c r="C52" s="17" t="s">
        <v>5</v>
      </c>
      <c r="D52" s="69">
        <v>3200</v>
      </c>
      <c r="E52" s="34"/>
      <c r="F52" s="70">
        <v>2</v>
      </c>
      <c r="G52" s="123"/>
      <c r="H52" s="66">
        <v>0</v>
      </c>
      <c r="I52" s="101">
        <f>F52*H52</f>
        <v>0</v>
      </c>
      <c r="J52" s="1"/>
      <c r="K52" s="1"/>
    </row>
    <row r="53" spans="1:11" s="11" customFormat="1" ht="18.75" customHeight="1">
      <c r="A53" s="102"/>
      <c r="B53" s="31"/>
      <c r="C53" s="5" t="s">
        <v>40</v>
      </c>
      <c r="D53" s="4" t="s">
        <v>85</v>
      </c>
      <c r="E53" s="34"/>
      <c r="F53" s="27"/>
      <c r="G53" s="120"/>
      <c r="H53" s="3"/>
      <c r="I53" s="103"/>
      <c r="J53" s="1"/>
      <c r="K53" s="1"/>
    </row>
    <row r="54" spans="1:11" s="11" customFormat="1" ht="15.75" customHeight="1">
      <c r="A54" s="102"/>
      <c r="B54" s="31"/>
      <c r="C54" s="5" t="s">
        <v>86</v>
      </c>
      <c r="D54" s="4" t="s">
        <v>87</v>
      </c>
      <c r="E54" s="34"/>
      <c r="F54" s="28"/>
      <c r="G54" s="124"/>
      <c r="H54" s="3"/>
      <c r="I54" s="103"/>
      <c r="J54" s="1"/>
      <c r="K54" s="1"/>
    </row>
    <row r="55" spans="1:11" s="11" customFormat="1" ht="15.75" customHeight="1">
      <c r="A55" s="102"/>
      <c r="B55" s="31"/>
      <c r="C55" s="5" t="s">
        <v>90</v>
      </c>
      <c r="D55" s="5" t="s">
        <v>91</v>
      </c>
      <c r="E55" s="34"/>
      <c r="F55" s="28"/>
      <c r="G55" s="124"/>
      <c r="H55" s="3"/>
      <c r="I55" s="103"/>
      <c r="J55" s="1"/>
      <c r="K55" s="1"/>
    </row>
    <row r="56" spans="1:11" s="11" customFormat="1" ht="15">
      <c r="A56" s="102"/>
      <c r="B56" s="31"/>
      <c r="C56" s="5" t="s">
        <v>88</v>
      </c>
      <c r="D56" s="4" t="s">
        <v>89</v>
      </c>
      <c r="E56" s="34"/>
      <c r="F56" s="28"/>
      <c r="G56" s="125"/>
      <c r="H56" s="3"/>
      <c r="I56" s="103"/>
      <c r="J56" s="1"/>
      <c r="K56" s="1"/>
    </row>
    <row r="57" spans="1:11" s="11" customFormat="1" ht="15.75" customHeight="1">
      <c r="A57" s="102"/>
      <c r="B57" s="31"/>
      <c r="C57" s="5" t="s">
        <v>92</v>
      </c>
      <c r="D57" s="4" t="s">
        <v>93</v>
      </c>
      <c r="E57" s="34"/>
      <c r="F57" s="28"/>
      <c r="G57" s="122"/>
      <c r="H57" s="3"/>
      <c r="I57" s="103"/>
      <c r="J57" s="1"/>
      <c r="K57" s="1"/>
    </row>
    <row r="58" spans="1:11" s="11" customFormat="1" ht="15.75" customHeight="1">
      <c r="A58" s="102"/>
      <c r="B58" s="31"/>
      <c r="C58" s="5" t="s">
        <v>94</v>
      </c>
      <c r="D58" s="4" t="s">
        <v>95</v>
      </c>
      <c r="E58" s="34"/>
      <c r="F58" s="28"/>
      <c r="G58" s="122"/>
      <c r="H58" s="3"/>
      <c r="I58" s="103"/>
      <c r="J58" s="1"/>
      <c r="K58" s="1"/>
    </row>
    <row r="59" spans="1:11" s="16" customFormat="1" ht="15">
      <c r="A59" s="102"/>
      <c r="B59" s="31"/>
      <c r="C59" s="89" t="s">
        <v>6</v>
      </c>
      <c r="D59" s="90" t="s">
        <v>28</v>
      </c>
      <c r="E59" s="34"/>
      <c r="F59" s="28"/>
      <c r="G59" s="122"/>
      <c r="H59" s="3"/>
      <c r="I59" s="103"/>
      <c r="J59" s="1"/>
      <c r="K59" s="1"/>
    </row>
    <row r="60" spans="1:11" s="11" customFormat="1" ht="30.75" thickBot="1">
      <c r="A60" s="102"/>
      <c r="B60" s="32"/>
      <c r="C60" s="93" t="s">
        <v>240</v>
      </c>
      <c r="D60" s="94" t="s">
        <v>241</v>
      </c>
      <c r="E60" s="34"/>
      <c r="F60" s="29"/>
      <c r="G60" s="126"/>
      <c r="H60" s="18"/>
      <c r="I60" s="104"/>
      <c r="J60" s="1"/>
      <c r="K60" s="1"/>
    </row>
    <row r="61" spans="1:11" s="11" customFormat="1" ht="15.75" customHeight="1" thickTop="1">
      <c r="A61" s="100">
        <v>6</v>
      </c>
      <c r="B61" s="30" t="s">
        <v>96</v>
      </c>
      <c r="C61" s="17" t="s">
        <v>5</v>
      </c>
      <c r="D61" s="69">
        <v>2050</v>
      </c>
      <c r="E61" s="34"/>
      <c r="F61" s="70">
        <v>1</v>
      </c>
      <c r="G61" s="123"/>
      <c r="H61" s="66">
        <v>0</v>
      </c>
      <c r="I61" s="101">
        <f>F61*H61</f>
        <v>0</v>
      </c>
      <c r="J61" s="1"/>
      <c r="K61" s="1"/>
    </row>
    <row r="62" spans="1:11" s="11" customFormat="1" ht="18.75" customHeight="1">
      <c r="A62" s="102"/>
      <c r="B62" s="31"/>
      <c r="C62" s="5" t="s">
        <v>30</v>
      </c>
      <c r="D62" s="4" t="s">
        <v>97</v>
      </c>
      <c r="E62" s="34"/>
      <c r="F62" s="27"/>
      <c r="G62" s="120"/>
      <c r="H62" s="3"/>
      <c r="I62" s="103"/>
      <c r="J62" s="1"/>
      <c r="K62" s="1"/>
    </row>
    <row r="63" spans="1:11" s="11" customFormat="1" ht="15.75" customHeight="1">
      <c r="A63" s="102"/>
      <c r="B63" s="31"/>
      <c r="C63" s="5" t="s">
        <v>98</v>
      </c>
      <c r="D63" s="4" t="s">
        <v>99</v>
      </c>
      <c r="E63" s="34"/>
      <c r="F63" s="28"/>
      <c r="G63" s="124"/>
      <c r="H63" s="3"/>
      <c r="I63" s="103"/>
      <c r="J63" s="1"/>
      <c r="K63" s="1"/>
    </row>
    <row r="64" spans="1:11" s="11" customFormat="1" ht="15">
      <c r="A64" s="102"/>
      <c r="B64" s="31"/>
      <c r="C64" s="5" t="s">
        <v>40</v>
      </c>
      <c r="D64" s="4" t="s">
        <v>100</v>
      </c>
      <c r="E64" s="34"/>
      <c r="F64" s="28"/>
      <c r="G64" s="125"/>
      <c r="H64" s="3"/>
      <c r="I64" s="103"/>
      <c r="J64" s="1"/>
      <c r="K64" s="1"/>
    </row>
    <row r="65" spans="1:11" s="11" customFormat="1" ht="15.75" customHeight="1">
      <c r="A65" s="102"/>
      <c r="B65" s="31"/>
      <c r="C65" s="5" t="s">
        <v>24</v>
      </c>
      <c r="D65" s="4" t="s">
        <v>101</v>
      </c>
      <c r="E65" s="34"/>
      <c r="F65" s="28"/>
      <c r="G65" s="122"/>
      <c r="H65" s="3"/>
      <c r="I65" s="103"/>
      <c r="J65" s="1"/>
      <c r="K65" s="1"/>
    </row>
    <row r="66" spans="1:11" s="16" customFormat="1" ht="15.75" customHeight="1">
      <c r="A66" s="102"/>
      <c r="B66" s="31"/>
      <c r="C66" s="89" t="s">
        <v>6</v>
      </c>
      <c r="D66" s="90" t="s">
        <v>28</v>
      </c>
      <c r="E66" s="34"/>
      <c r="F66" s="28"/>
      <c r="G66" s="122"/>
      <c r="H66" s="3"/>
      <c r="I66" s="103"/>
      <c r="J66" s="1"/>
      <c r="K66" s="1"/>
    </row>
    <row r="67" spans="1:11" s="11" customFormat="1" ht="30.75" thickBot="1">
      <c r="A67" s="102"/>
      <c r="B67" s="32"/>
      <c r="C67" s="93" t="s">
        <v>240</v>
      </c>
      <c r="D67" s="94" t="s">
        <v>241</v>
      </c>
      <c r="E67" s="35"/>
      <c r="F67" s="29"/>
      <c r="G67" s="126"/>
      <c r="H67" s="18"/>
      <c r="I67" s="104"/>
      <c r="J67" s="1"/>
      <c r="K67" s="1"/>
    </row>
    <row r="68" spans="1:11" s="11" customFormat="1" ht="15.75" customHeight="1" thickTop="1">
      <c r="A68" s="100">
        <v>7</v>
      </c>
      <c r="B68" s="30" t="s">
        <v>253</v>
      </c>
      <c r="C68" s="17" t="s">
        <v>5</v>
      </c>
      <c r="D68" s="69">
        <v>330</v>
      </c>
      <c r="E68" s="33" t="s">
        <v>244</v>
      </c>
      <c r="F68" s="70">
        <v>5</v>
      </c>
      <c r="G68" s="123"/>
      <c r="H68" s="66">
        <v>0</v>
      </c>
      <c r="I68" s="101">
        <f>F68*H68</f>
        <v>0</v>
      </c>
      <c r="J68" s="1"/>
      <c r="K68" s="1"/>
    </row>
    <row r="69" spans="1:11" s="11" customFormat="1" ht="18.75" customHeight="1">
      <c r="A69" s="102"/>
      <c r="B69" s="31"/>
      <c r="C69" s="5" t="s">
        <v>30</v>
      </c>
      <c r="D69" s="4" t="s">
        <v>102</v>
      </c>
      <c r="E69" s="34"/>
      <c r="F69" s="27"/>
      <c r="G69" s="120"/>
      <c r="H69" s="3"/>
      <c r="I69" s="103"/>
      <c r="J69" s="1"/>
      <c r="K69" s="1"/>
    </row>
    <row r="70" spans="1:11" s="11" customFormat="1" ht="15.75" customHeight="1">
      <c r="A70" s="102"/>
      <c r="B70" s="31"/>
      <c r="C70" s="5" t="s">
        <v>88</v>
      </c>
      <c r="D70" s="4" t="s">
        <v>103</v>
      </c>
      <c r="E70" s="34"/>
      <c r="F70" s="28"/>
      <c r="G70" s="124"/>
      <c r="H70" s="3"/>
      <c r="I70" s="103"/>
      <c r="J70" s="1"/>
      <c r="K70" s="1"/>
    </row>
    <row r="71" spans="1:11" s="11" customFormat="1" ht="15.75" customHeight="1">
      <c r="A71" s="102"/>
      <c r="B71" s="31"/>
      <c r="C71" s="5" t="s">
        <v>104</v>
      </c>
      <c r="D71" s="5" t="s">
        <v>105</v>
      </c>
      <c r="E71" s="34"/>
      <c r="F71" s="28"/>
      <c r="G71" s="124"/>
      <c r="H71" s="3"/>
      <c r="I71" s="103"/>
      <c r="J71" s="1"/>
      <c r="K71" s="1"/>
    </row>
    <row r="72" spans="1:11" s="11" customFormat="1" ht="30">
      <c r="A72" s="102"/>
      <c r="B72" s="31"/>
      <c r="C72" s="5" t="s">
        <v>106</v>
      </c>
      <c r="D72" s="4" t="s">
        <v>107</v>
      </c>
      <c r="E72" s="34"/>
      <c r="F72" s="28"/>
      <c r="G72" s="122"/>
      <c r="H72" s="3"/>
      <c r="I72" s="103"/>
      <c r="J72" s="1"/>
      <c r="K72" s="1"/>
    </row>
    <row r="73" spans="1:11" s="11" customFormat="1" ht="15.75" customHeight="1">
      <c r="A73" s="102"/>
      <c r="B73" s="31"/>
      <c r="C73" s="5" t="s">
        <v>108</v>
      </c>
      <c r="D73" s="4" t="s">
        <v>109</v>
      </c>
      <c r="E73" s="34"/>
      <c r="F73" s="28"/>
      <c r="G73" s="122"/>
      <c r="H73" s="3"/>
      <c r="I73" s="103"/>
      <c r="J73" s="1"/>
      <c r="K73" s="1"/>
    </row>
    <row r="74" spans="1:11" s="11" customFormat="1" ht="15.75" customHeight="1">
      <c r="A74" s="102"/>
      <c r="B74" s="31"/>
      <c r="C74" s="5" t="s">
        <v>21</v>
      </c>
      <c r="D74" s="4" t="s">
        <v>110</v>
      </c>
      <c r="E74" s="34"/>
      <c r="F74" s="28"/>
      <c r="G74" s="122"/>
      <c r="H74" s="3"/>
      <c r="I74" s="103"/>
      <c r="J74" s="1"/>
      <c r="K74" s="1"/>
    </row>
    <row r="75" spans="1:11" s="16" customFormat="1" ht="15.75" customHeight="1">
      <c r="A75" s="102"/>
      <c r="B75" s="31"/>
      <c r="C75" s="89" t="s">
        <v>6</v>
      </c>
      <c r="D75" s="90" t="s">
        <v>111</v>
      </c>
      <c r="E75" s="34"/>
      <c r="F75" s="28"/>
      <c r="G75" s="122"/>
      <c r="H75" s="3"/>
      <c r="I75" s="103"/>
      <c r="J75" s="1"/>
      <c r="K75" s="1"/>
    </row>
    <row r="76" spans="1:11" s="11" customFormat="1" ht="30.75" thickBot="1">
      <c r="A76" s="102"/>
      <c r="B76" s="32"/>
      <c r="C76" s="93" t="s">
        <v>240</v>
      </c>
      <c r="D76" s="94" t="s">
        <v>241</v>
      </c>
      <c r="E76" s="35"/>
      <c r="F76" s="29"/>
      <c r="G76" s="126"/>
      <c r="H76" s="18"/>
      <c r="I76" s="104"/>
      <c r="J76" s="1"/>
      <c r="K76" s="1"/>
    </row>
    <row r="77" spans="1:11" s="11" customFormat="1" ht="15.75" customHeight="1" thickTop="1">
      <c r="A77" s="100">
        <v>8</v>
      </c>
      <c r="B77" s="30" t="s">
        <v>112</v>
      </c>
      <c r="C77" s="17" t="s">
        <v>5</v>
      </c>
      <c r="D77" s="69">
        <v>165</v>
      </c>
      <c r="E77" s="33" t="s">
        <v>254</v>
      </c>
      <c r="F77" s="70">
        <v>3</v>
      </c>
      <c r="G77" s="123"/>
      <c r="H77" s="66">
        <v>0</v>
      </c>
      <c r="I77" s="101">
        <f>F77*H77</f>
        <v>0</v>
      </c>
      <c r="J77" s="1"/>
      <c r="K77" s="1"/>
    </row>
    <row r="78" spans="1:11" s="11" customFormat="1" ht="18.75" customHeight="1">
      <c r="A78" s="102"/>
      <c r="B78" s="31"/>
      <c r="C78" s="5" t="s">
        <v>113</v>
      </c>
      <c r="D78" s="4" t="s">
        <v>114</v>
      </c>
      <c r="E78" s="34"/>
      <c r="F78" s="27"/>
      <c r="G78" s="120"/>
      <c r="H78" s="65"/>
      <c r="I78" s="103"/>
      <c r="J78" s="1"/>
      <c r="K78" s="1"/>
    </row>
    <row r="79" spans="1:11" s="11" customFormat="1" ht="15.75" customHeight="1">
      <c r="A79" s="102"/>
      <c r="B79" s="31"/>
      <c r="C79" s="5" t="s">
        <v>115</v>
      </c>
      <c r="D79" s="4" t="s">
        <v>116</v>
      </c>
      <c r="E79" s="34"/>
      <c r="F79" s="28"/>
      <c r="G79" s="124"/>
      <c r="H79" s="3"/>
      <c r="I79" s="103"/>
      <c r="J79" s="1"/>
      <c r="K79" s="1"/>
    </row>
    <row r="80" spans="1:11" s="11" customFormat="1" ht="15.75" customHeight="1">
      <c r="A80" s="102"/>
      <c r="B80" s="31"/>
      <c r="C80" s="5" t="s">
        <v>117</v>
      </c>
      <c r="D80" s="5" t="s">
        <v>118</v>
      </c>
      <c r="E80" s="34"/>
      <c r="F80" s="28"/>
      <c r="G80" s="124"/>
      <c r="H80" s="3"/>
      <c r="I80" s="103"/>
      <c r="J80" s="1"/>
      <c r="K80" s="1"/>
    </row>
    <row r="81" spans="1:11" s="11" customFormat="1" ht="18" customHeight="1">
      <c r="A81" s="102"/>
      <c r="B81" s="31"/>
      <c r="C81" s="5" t="s">
        <v>119</v>
      </c>
      <c r="D81" s="4" t="s">
        <v>120</v>
      </c>
      <c r="E81" s="34"/>
      <c r="F81" s="28"/>
      <c r="G81" s="122"/>
      <c r="H81" s="3"/>
      <c r="I81" s="103"/>
      <c r="J81" s="1"/>
      <c r="K81" s="1"/>
    </row>
    <row r="82" spans="1:11" s="11" customFormat="1" ht="15.75" customHeight="1">
      <c r="A82" s="102"/>
      <c r="B82" s="31"/>
      <c r="C82" s="5" t="s">
        <v>40</v>
      </c>
      <c r="D82" s="4" t="s">
        <v>121</v>
      </c>
      <c r="E82" s="34"/>
      <c r="F82" s="28"/>
      <c r="G82" s="125"/>
      <c r="H82" s="3"/>
      <c r="I82" s="103"/>
      <c r="J82" s="1"/>
      <c r="K82" s="1"/>
    </row>
    <row r="83" spans="1:11" s="11" customFormat="1" ht="15.75" customHeight="1">
      <c r="A83" s="102"/>
      <c r="B83" s="31"/>
      <c r="C83" s="5" t="s">
        <v>122</v>
      </c>
      <c r="D83" s="4" t="s">
        <v>123</v>
      </c>
      <c r="E83" s="34"/>
      <c r="F83" s="28"/>
      <c r="G83" s="122"/>
      <c r="H83" s="3"/>
      <c r="I83" s="103"/>
      <c r="J83" s="1"/>
      <c r="K83" s="1"/>
    </row>
    <row r="84" spans="1:11" s="11" customFormat="1" ht="15.75" customHeight="1">
      <c r="A84" s="102"/>
      <c r="B84" s="31"/>
      <c r="C84" s="5" t="s">
        <v>86</v>
      </c>
      <c r="D84" s="4" t="s">
        <v>124</v>
      </c>
      <c r="E84" s="34"/>
      <c r="F84" s="28"/>
      <c r="G84" s="122"/>
      <c r="H84" s="3"/>
      <c r="I84" s="103"/>
      <c r="J84" s="1"/>
      <c r="K84" s="1"/>
    </row>
    <row r="85" spans="1:11" s="11" customFormat="1" ht="15.75" customHeight="1">
      <c r="A85" s="102"/>
      <c r="B85" s="31"/>
      <c r="C85" s="5" t="s">
        <v>125</v>
      </c>
      <c r="D85" s="116" t="s">
        <v>255</v>
      </c>
      <c r="E85" s="34"/>
      <c r="F85" s="28"/>
      <c r="G85" s="122"/>
      <c r="H85" s="3"/>
      <c r="I85" s="103"/>
      <c r="J85" s="1"/>
      <c r="K85" s="1"/>
    </row>
    <row r="86" spans="1:11" s="11" customFormat="1" ht="15.75" customHeight="1">
      <c r="A86" s="102"/>
      <c r="B86" s="31"/>
      <c r="C86" s="5" t="s">
        <v>126</v>
      </c>
      <c r="D86" s="4" t="s">
        <v>127</v>
      </c>
      <c r="E86" s="34"/>
      <c r="F86" s="28"/>
      <c r="G86" s="122"/>
      <c r="H86" s="3"/>
      <c r="I86" s="103"/>
      <c r="J86" s="1"/>
      <c r="K86" s="1"/>
    </row>
    <row r="87" spans="1:11" s="11" customFormat="1" ht="15.75" customHeight="1">
      <c r="A87" s="102"/>
      <c r="B87" s="31"/>
      <c r="C87" s="5" t="s">
        <v>51</v>
      </c>
      <c r="D87" s="4" t="s">
        <v>128</v>
      </c>
      <c r="E87" s="34"/>
      <c r="F87" s="28"/>
      <c r="G87" s="122"/>
      <c r="H87" s="3"/>
      <c r="I87" s="103"/>
      <c r="J87" s="1"/>
      <c r="K87" s="1"/>
    </row>
    <row r="88" spans="1:11" s="16" customFormat="1" ht="15.75" customHeight="1">
      <c r="A88" s="102"/>
      <c r="B88" s="31"/>
      <c r="C88" s="89" t="s">
        <v>6</v>
      </c>
      <c r="D88" s="90" t="s">
        <v>28</v>
      </c>
      <c r="E88" s="34"/>
      <c r="F88" s="28"/>
      <c r="G88" s="122"/>
      <c r="H88" s="3"/>
      <c r="I88" s="103"/>
      <c r="J88" s="1"/>
      <c r="K88" s="1"/>
    </row>
    <row r="89" spans="1:11" s="11" customFormat="1" ht="30.75" thickBot="1">
      <c r="A89" s="102"/>
      <c r="B89" s="32"/>
      <c r="C89" s="93" t="s">
        <v>240</v>
      </c>
      <c r="D89" s="94" t="s">
        <v>241</v>
      </c>
      <c r="E89" s="35"/>
      <c r="F89" s="29"/>
      <c r="G89" s="126"/>
      <c r="H89" s="18"/>
      <c r="I89" s="104"/>
      <c r="J89" s="1"/>
      <c r="K89" s="1"/>
    </row>
    <row r="90" spans="1:11" s="11" customFormat="1" ht="15.75" customHeight="1" thickTop="1">
      <c r="A90" s="100">
        <v>9</v>
      </c>
      <c r="B90" s="30" t="s">
        <v>129</v>
      </c>
      <c r="C90" s="17" t="s">
        <v>5</v>
      </c>
      <c r="D90" s="69">
        <v>1070</v>
      </c>
      <c r="E90" s="33" t="s">
        <v>245</v>
      </c>
      <c r="F90" s="70">
        <v>2</v>
      </c>
      <c r="G90" s="123"/>
      <c r="H90" s="66">
        <v>0</v>
      </c>
      <c r="I90" s="101">
        <f>F90*H90</f>
        <v>0</v>
      </c>
      <c r="J90" s="1"/>
      <c r="K90" s="1"/>
    </row>
    <row r="91" spans="1:11" s="11" customFormat="1" ht="18.75" customHeight="1">
      <c r="A91" s="102"/>
      <c r="B91" s="31"/>
      <c r="C91" s="5" t="s">
        <v>130</v>
      </c>
      <c r="D91" s="4" t="s">
        <v>131</v>
      </c>
      <c r="E91" s="34"/>
      <c r="F91" s="27"/>
      <c r="G91" s="120"/>
      <c r="H91" s="3"/>
      <c r="I91" s="103"/>
      <c r="J91" s="1"/>
      <c r="K91" s="1"/>
    </row>
    <row r="92" spans="1:11" s="11" customFormat="1" ht="15.75" customHeight="1">
      <c r="A92" s="102"/>
      <c r="B92" s="31"/>
      <c r="C92" s="5" t="s">
        <v>132</v>
      </c>
      <c r="D92" s="4" t="s">
        <v>133</v>
      </c>
      <c r="E92" s="34"/>
      <c r="F92" s="28"/>
      <c r="G92" s="124"/>
      <c r="H92" s="3"/>
      <c r="I92" s="103"/>
      <c r="J92" s="1"/>
      <c r="K92" s="1"/>
    </row>
    <row r="93" spans="1:11" s="11" customFormat="1" ht="15.75" customHeight="1">
      <c r="A93" s="102"/>
      <c r="B93" s="31"/>
      <c r="C93" s="5" t="s">
        <v>134</v>
      </c>
      <c r="D93" s="5" t="s">
        <v>135</v>
      </c>
      <c r="E93" s="34"/>
      <c r="F93" s="28"/>
      <c r="G93" s="124"/>
      <c r="H93" s="3"/>
      <c r="I93" s="103"/>
      <c r="J93" s="1"/>
      <c r="K93" s="1"/>
    </row>
    <row r="94" spans="1:11" s="11" customFormat="1" ht="18" customHeight="1">
      <c r="A94" s="102"/>
      <c r="B94" s="31"/>
      <c r="C94" s="5" t="s">
        <v>136</v>
      </c>
      <c r="D94" s="4" t="s">
        <v>137</v>
      </c>
      <c r="E94" s="34"/>
      <c r="F94" s="28"/>
      <c r="G94" s="122"/>
      <c r="H94" s="3"/>
      <c r="I94" s="103"/>
      <c r="J94" s="1"/>
      <c r="K94" s="1"/>
    </row>
    <row r="95" spans="1:11" s="11" customFormat="1" ht="15.75" customHeight="1">
      <c r="A95" s="102"/>
      <c r="B95" s="31"/>
      <c r="C95" s="5" t="s">
        <v>138</v>
      </c>
      <c r="D95" s="4" t="s">
        <v>139</v>
      </c>
      <c r="E95" s="34"/>
      <c r="F95" s="28"/>
      <c r="G95" s="122"/>
      <c r="H95" s="3"/>
      <c r="I95" s="103"/>
      <c r="J95" s="1"/>
      <c r="K95" s="1"/>
    </row>
    <row r="96" spans="1:11" s="11" customFormat="1" ht="15.75" customHeight="1">
      <c r="A96" s="102"/>
      <c r="B96" s="31"/>
      <c r="C96" s="5" t="s">
        <v>140</v>
      </c>
      <c r="D96" s="4" t="s">
        <v>141</v>
      </c>
      <c r="E96" s="34"/>
      <c r="F96" s="28"/>
      <c r="G96" s="122"/>
      <c r="H96" s="3"/>
      <c r="I96" s="103"/>
      <c r="J96" s="1"/>
      <c r="K96" s="1"/>
    </row>
    <row r="97" spans="1:11" s="11" customFormat="1" ht="15.75" customHeight="1">
      <c r="A97" s="102"/>
      <c r="B97" s="31"/>
      <c r="C97" s="5" t="s">
        <v>142</v>
      </c>
      <c r="D97" s="4" t="s">
        <v>143</v>
      </c>
      <c r="E97" s="34"/>
      <c r="F97" s="28"/>
      <c r="G97" s="122"/>
      <c r="H97" s="3"/>
      <c r="I97" s="103"/>
      <c r="J97" s="1"/>
      <c r="K97" s="1"/>
    </row>
    <row r="98" spans="1:11" s="11" customFormat="1" ht="60" customHeight="1">
      <c r="A98" s="102"/>
      <c r="B98" s="31"/>
      <c r="C98" s="5" t="s">
        <v>144</v>
      </c>
      <c r="D98" s="19" t="s">
        <v>145</v>
      </c>
      <c r="E98" s="34"/>
      <c r="F98" s="28"/>
      <c r="G98" s="122"/>
      <c r="H98" s="3"/>
      <c r="I98" s="103"/>
      <c r="J98" s="1"/>
      <c r="K98" s="1"/>
    </row>
    <row r="99" spans="1:11" s="11" customFormat="1" ht="15.75" customHeight="1">
      <c r="A99" s="102"/>
      <c r="B99" s="31"/>
      <c r="C99" s="5" t="s">
        <v>146</v>
      </c>
      <c r="D99" s="4" t="s">
        <v>147</v>
      </c>
      <c r="E99" s="34"/>
      <c r="F99" s="28"/>
      <c r="G99" s="122"/>
      <c r="H99" s="3"/>
      <c r="I99" s="103"/>
      <c r="J99" s="1"/>
      <c r="K99" s="1"/>
    </row>
    <row r="100" spans="1:11" s="11" customFormat="1" ht="15.75" customHeight="1">
      <c r="A100" s="102"/>
      <c r="B100" s="31"/>
      <c r="C100" s="5" t="s">
        <v>148</v>
      </c>
      <c r="D100" s="4" t="s">
        <v>149</v>
      </c>
      <c r="E100" s="34"/>
      <c r="F100" s="28"/>
      <c r="G100" s="122"/>
      <c r="H100" s="3"/>
      <c r="I100" s="103"/>
      <c r="J100" s="1"/>
      <c r="K100" s="1"/>
    </row>
    <row r="101" spans="1:11" s="16" customFormat="1" ht="15.75" customHeight="1">
      <c r="A101" s="102"/>
      <c r="B101" s="31"/>
      <c r="C101" s="89" t="s">
        <v>6</v>
      </c>
      <c r="D101" s="90" t="s">
        <v>150</v>
      </c>
      <c r="E101" s="34"/>
      <c r="F101" s="28"/>
      <c r="G101" s="122"/>
      <c r="H101" s="3"/>
      <c r="I101" s="103"/>
      <c r="J101" s="1"/>
      <c r="K101" s="1"/>
    </row>
    <row r="102" spans="1:11" s="11" customFormat="1" ht="30.75" thickBot="1">
      <c r="A102" s="102"/>
      <c r="B102" s="32"/>
      <c r="C102" s="93" t="s">
        <v>240</v>
      </c>
      <c r="D102" s="94" t="s">
        <v>241</v>
      </c>
      <c r="E102" s="35"/>
      <c r="F102" s="29"/>
      <c r="G102" s="126"/>
      <c r="H102" s="18"/>
      <c r="I102" s="104"/>
      <c r="J102" s="1"/>
      <c r="K102" s="1"/>
    </row>
    <row r="103" spans="1:11" s="11" customFormat="1" ht="15.75" customHeight="1" thickTop="1">
      <c r="A103" s="100">
        <v>10</v>
      </c>
      <c r="B103" s="30" t="s">
        <v>151</v>
      </c>
      <c r="C103" s="17" t="s">
        <v>5</v>
      </c>
      <c r="D103" s="69">
        <v>20650</v>
      </c>
      <c r="E103" s="33" t="s">
        <v>246</v>
      </c>
      <c r="F103" s="70">
        <v>1</v>
      </c>
      <c r="G103" s="123"/>
      <c r="H103" s="66">
        <v>0</v>
      </c>
      <c r="I103" s="101">
        <f>F103*H103</f>
        <v>0</v>
      </c>
      <c r="J103" s="1"/>
      <c r="K103" s="1"/>
    </row>
    <row r="104" spans="1:11" s="11" customFormat="1" ht="18.75" customHeight="1">
      <c r="A104" s="102"/>
      <c r="B104" s="31"/>
      <c r="C104" s="5" t="s">
        <v>166</v>
      </c>
      <c r="D104" s="4" t="s">
        <v>167</v>
      </c>
      <c r="E104" s="34"/>
      <c r="F104" s="27"/>
      <c r="G104" s="120"/>
      <c r="H104" s="3"/>
      <c r="I104" s="103"/>
      <c r="J104" s="1"/>
      <c r="K104" s="1"/>
    </row>
    <row r="105" spans="1:11" s="11" customFormat="1" ht="15.75" customHeight="1">
      <c r="A105" s="102"/>
      <c r="B105" s="31"/>
      <c r="C105" s="5" t="s">
        <v>163</v>
      </c>
      <c r="D105" s="4" t="s">
        <v>164</v>
      </c>
      <c r="E105" s="34"/>
      <c r="F105" s="28"/>
      <c r="G105" s="124"/>
      <c r="H105" s="3"/>
      <c r="I105" s="103"/>
      <c r="J105" s="1"/>
      <c r="K105" s="1"/>
    </row>
    <row r="106" spans="1:11" s="11" customFormat="1" ht="45">
      <c r="A106" s="102"/>
      <c r="B106" s="31"/>
      <c r="C106" s="5" t="s">
        <v>80</v>
      </c>
      <c r="D106" s="4" t="s">
        <v>160</v>
      </c>
      <c r="E106" s="34"/>
      <c r="F106" s="28"/>
      <c r="G106" s="122"/>
      <c r="H106" s="3"/>
      <c r="I106" s="103"/>
      <c r="J106" s="1"/>
      <c r="K106" s="1"/>
    </row>
    <row r="107" spans="1:11" s="11" customFormat="1" ht="33" customHeight="1">
      <c r="A107" s="102"/>
      <c r="B107" s="31"/>
      <c r="C107" s="5" t="s">
        <v>57</v>
      </c>
      <c r="D107" s="117" t="s">
        <v>256</v>
      </c>
      <c r="E107" s="34"/>
      <c r="F107" s="28"/>
      <c r="G107" s="124"/>
      <c r="H107" s="3"/>
      <c r="I107" s="103"/>
      <c r="J107" s="1"/>
      <c r="K107" s="1"/>
    </row>
    <row r="108" spans="1:11" s="11" customFormat="1" ht="18" customHeight="1">
      <c r="A108" s="102"/>
      <c r="B108" s="31"/>
      <c r="C108" s="5" t="s">
        <v>152</v>
      </c>
      <c r="D108" s="4" t="s">
        <v>153</v>
      </c>
      <c r="E108" s="34"/>
      <c r="F108" s="28"/>
      <c r="G108" s="122"/>
      <c r="H108" s="3"/>
      <c r="I108" s="103"/>
      <c r="J108" s="1"/>
      <c r="K108" s="1"/>
    </row>
    <row r="109" spans="1:11" s="11" customFormat="1" ht="18" customHeight="1">
      <c r="A109" s="102"/>
      <c r="B109" s="31"/>
      <c r="C109" s="5" t="s">
        <v>158</v>
      </c>
      <c r="D109" s="4" t="s">
        <v>159</v>
      </c>
      <c r="E109" s="34"/>
      <c r="F109" s="28"/>
      <c r="G109" s="122"/>
      <c r="H109" s="3"/>
      <c r="I109" s="103"/>
      <c r="J109" s="1"/>
      <c r="K109" s="1"/>
    </row>
    <row r="110" spans="1:11" s="11" customFormat="1" ht="15.75" customHeight="1">
      <c r="A110" s="102"/>
      <c r="B110" s="31"/>
      <c r="C110" s="5" t="s">
        <v>69</v>
      </c>
      <c r="D110" s="4" t="s">
        <v>165</v>
      </c>
      <c r="E110" s="34"/>
      <c r="F110" s="28"/>
      <c r="G110" s="122"/>
      <c r="H110" s="3"/>
      <c r="I110" s="103"/>
      <c r="J110" s="1"/>
      <c r="K110" s="1"/>
    </row>
    <row r="111" spans="1:11" s="11" customFormat="1" ht="15.75" customHeight="1">
      <c r="A111" s="102"/>
      <c r="B111" s="31"/>
      <c r="C111" s="5" t="s">
        <v>154</v>
      </c>
      <c r="D111" s="4" t="s">
        <v>155</v>
      </c>
      <c r="E111" s="34"/>
      <c r="F111" s="28"/>
      <c r="G111" s="122"/>
      <c r="H111" s="3"/>
      <c r="I111" s="103"/>
      <c r="J111" s="1"/>
      <c r="K111" s="1"/>
    </row>
    <row r="112" spans="1:11" s="11" customFormat="1" ht="15.75" customHeight="1">
      <c r="A112" s="102"/>
      <c r="B112" s="31"/>
      <c r="C112" s="5" t="s">
        <v>156</v>
      </c>
      <c r="D112" s="4" t="s">
        <v>157</v>
      </c>
      <c r="E112" s="34"/>
      <c r="F112" s="28"/>
      <c r="G112" s="122"/>
      <c r="H112" s="3"/>
      <c r="I112" s="103"/>
      <c r="J112" s="1"/>
      <c r="K112" s="1"/>
    </row>
    <row r="113" spans="1:11" s="11" customFormat="1" ht="30">
      <c r="A113" s="102"/>
      <c r="B113" s="31"/>
      <c r="C113" s="5" t="s">
        <v>161</v>
      </c>
      <c r="D113" s="4" t="s">
        <v>162</v>
      </c>
      <c r="E113" s="34"/>
      <c r="F113" s="28"/>
      <c r="G113" s="122"/>
      <c r="H113" s="3"/>
      <c r="I113" s="103"/>
      <c r="J113" s="1"/>
      <c r="K113" s="1"/>
    </row>
    <row r="114" spans="1:11" s="11" customFormat="1" ht="17.25" customHeight="1">
      <c r="A114" s="102"/>
      <c r="B114" s="31"/>
      <c r="C114" s="5" t="s">
        <v>168</v>
      </c>
      <c r="D114" s="19" t="s">
        <v>169</v>
      </c>
      <c r="E114" s="34"/>
      <c r="F114" s="28"/>
      <c r="G114" s="122"/>
      <c r="H114" s="3"/>
      <c r="I114" s="103"/>
      <c r="J114" s="1"/>
      <c r="K114" s="1"/>
    </row>
    <row r="115" spans="1:11" s="11" customFormat="1" ht="15.75" customHeight="1">
      <c r="A115" s="102"/>
      <c r="B115" s="31"/>
      <c r="C115" s="5" t="s">
        <v>82</v>
      </c>
      <c r="D115" s="4" t="s">
        <v>170</v>
      </c>
      <c r="E115" s="34"/>
      <c r="F115" s="28"/>
      <c r="G115" s="122"/>
      <c r="H115" s="3"/>
      <c r="I115" s="103"/>
      <c r="J115" s="1"/>
      <c r="K115" s="1"/>
    </row>
    <row r="116" spans="1:11" s="11" customFormat="1" ht="15.75" customHeight="1">
      <c r="A116" s="102"/>
      <c r="B116" s="31"/>
      <c r="C116" s="5" t="s">
        <v>171</v>
      </c>
      <c r="D116" s="4" t="s">
        <v>172</v>
      </c>
      <c r="E116" s="34"/>
      <c r="F116" s="28"/>
      <c r="G116" s="122"/>
      <c r="H116" s="3"/>
      <c r="I116" s="103"/>
      <c r="J116" s="1"/>
      <c r="K116" s="1"/>
    </row>
    <row r="117" spans="1:11" s="11" customFormat="1" ht="45.75" customHeight="1">
      <c r="A117" s="102"/>
      <c r="B117" s="31"/>
      <c r="C117" s="5" t="s">
        <v>173</v>
      </c>
      <c r="D117" s="4" t="s">
        <v>174</v>
      </c>
      <c r="E117" s="34"/>
      <c r="F117" s="28"/>
      <c r="G117" s="122"/>
      <c r="H117" s="3"/>
      <c r="I117" s="103"/>
      <c r="J117" s="1"/>
      <c r="K117" s="1"/>
    </row>
    <row r="118" spans="1:11" s="11" customFormat="1" ht="15.75" customHeight="1">
      <c r="A118" s="102"/>
      <c r="B118" s="31"/>
      <c r="C118" s="5" t="s">
        <v>21</v>
      </c>
      <c r="D118" s="4" t="s">
        <v>175</v>
      </c>
      <c r="E118" s="34"/>
      <c r="F118" s="28"/>
      <c r="G118" s="122"/>
      <c r="H118" s="3"/>
      <c r="I118" s="103"/>
      <c r="J118" s="1"/>
      <c r="K118" s="1"/>
    </row>
    <row r="119" spans="1:11" s="11" customFormat="1" ht="15.75" customHeight="1">
      <c r="A119" s="102"/>
      <c r="B119" s="31"/>
      <c r="C119" s="5" t="s">
        <v>78</v>
      </c>
      <c r="D119" s="4" t="s">
        <v>176</v>
      </c>
      <c r="E119" s="34"/>
      <c r="F119" s="28"/>
      <c r="G119" s="122"/>
      <c r="H119" s="3"/>
      <c r="I119" s="103"/>
      <c r="J119" s="1"/>
      <c r="K119" s="1"/>
    </row>
    <row r="120" spans="1:11" s="16" customFormat="1" ht="15.75" customHeight="1">
      <c r="A120" s="102"/>
      <c r="B120" s="31"/>
      <c r="C120" s="89" t="s">
        <v>6</v>
      </c>
      <c r="D120" s="90" t="s">
        <v>177</v>
      </c>
      <c r="E120" s="34"/>
      <c r="F120" s="28"/>
      <c r="G120" s="122"/>
      <c r="H120" s="3"/>
      <c r="I120" s="103"/>
      <c r="J120" s="1"/>
      <c r="K120" s="1"/>
    </row>
    <row r="121" spans="1:11" s="11" customFormat="1" ht="30.75" thickBot="1">
      <c r="A121" s="102"/>
      <c r="B121" s="32"/>
      <c r="C121" s="93" t="s">
        <v>240</v>
      </c>
      <c r="D121" s="94" t="s">
        <v>241</v>
      </c>
      <c r="E121" s="35"/>
      <c r="F121" s="29"/>
      <c r="G121" s="126"/>
      <c r="H121" s="18"/>
      <c r="I121" s="104"/>
      <c r="J121" s="1"/>
      <c r="K121" s="1"/>
    </row>
    <row r="122" spans="1:11" s="11" customFormat="1" ht="15.75" customHeight="1" thickTop="1">
      <c r="A122" s="100">
        <v>11</v>
      </c>
      <c r="B122" s="30" t="s">
        <v>178</v>
      </c>
      <c r="C122" s="17" t="s">
        <v>5</v>
      </c>
      <c r="D122" s="69">
        <v>7150</v>
      </c>
      <c r="E122" s="33" t="s">
        <v>247</v>
      </c>
      <c r="F122" s="70">
        <v>3</v>
      </c>
      <c r="G122" s="123"/>
      <c r="H122" s="66">
        <v>0</v>
      </c>
      <c r="I122" s="101">
        <f>F122*H122</f>
        <v>0</v>
      </c>
      <c r="J122" s="1"/>
      <c r="K122" s="1"/>
    </row>
    <row r="123" spans="1:11" s="11" customFormat="1" ht="46.5" customHeight="1">
      <c r="A123" s="102"/>
      <c r="B123" s="31"/>
      <c r="C123" s="5" t="s">
        <v>57</v>
      </c>
      <c r="D123" s="4" t="s">
        <v>185</v>
      </c>
      <c r="E123" s="34"/>
      <c r="F123" s="27"/>
      <c r="G123" s="120"/>
      <c r="H123" s="3"/>
      <c r="I123" s="103"/>
      <c r="J123" s="1"/>
      <c r="K123" s="1"/>
    </row>
    <row r="124" spans="1:11" s="11" customFormat="1" ht="15.75" customHeight="1">
      <c r="A124" s="102"/>
      <c r="B124" s="31"/>
      <c r="C124" s="5" t="s">
        <v>179</v>
      </c>
      <c r="D124" s="4" t="s">
        <v>180</v>
      </c>
      <c r="E124" s="34"/>
      <c r="F124" s="28"/>
      <c r="G124" s="124"/>
      <c r="H124" s="3"/>
      <c r="I124" s="103"/>
      <c r="J124" s="1"/>
      <c r="K124" s="1"/>
    </row>
    <row r="125" spans="1:11" s="11" customFormat="1" ht="15.75" customHeight="1">
      <c r="A125" s="102"/>
      <c r="B125" s="31"/>
      <c r="C125" s="5" t="s">
        <v>181</v>
      </c>
      <c r="D125" s="5" t="s">
        <v>182</v>
      </c>
      <c r="E125" s="34"/>
      <c r="F125" s="28"/>
      <c r="G125" s="124"/>
      <c r="H125" s="3"/>
      <c r="I125" s="103"/>
      <c r="J125" s="1"/>
      <c r="K125" s="1"/>
    </row>
    <row r="126" spans="1:11" s="11" customFormat="1" ht="15">
      <c r="A126" s="102"/>
      <c r="B126" s="31"/>
      <c r="C126" s="5" t="s">
        <v>183</v>
      </c>
      <c r="D126" s="4" t="s">
        <v>184</v>
      </c>
      <c r="E126" s="34"/>
      <c r="F126" s="28"/>
      <c r="G126" s="122"/>
      <c r="H126" s="3"/>
      <c r="I126" s="103"/>
      <c r="J126" s="1"/>
      <c r="K126" s="1"/>
    </row>
    <row r="127" spans="1:11" s="11" customFormat="1" ht="33" customHeight="1">
      <c r="A127" s="102"/>
      <c r="B127" s="31"/>
      <c r="C127" s="5" t="s">
        <v>88</v>
      </c>
      <c r="D127" s="4" t="s">
        <v>188</v>
      </c>
      <c r="E127" s="34"/>
      <c r="F127" s="28"/>
      <c r="G127" s="122"/>
      <c r="H127" s="3"/>
      <c r="I127" s="103"/>
      <c r="J127" s="1"/>
      <c r="K127" s="1"/>
    </row>
    <row r="128" spans="1:11" s="11" customFormat="1" ht="16.5" customHeight="1">
      <c r="A128" s="102"/>
      <c r="B128" s="31"/>
      <c r="C128" s="5" t="s">
        <v>186</v>
      </c>
      <c r="D128" s="4" t="s">
        <v>187</v>
      </c>
      <c r="E128" s="34"/>
      <c r="F128" s="28"/>
      <c r="G128" s="122"/>
      <c r="H128" s="3"/>
      <c r="I128" s="103"/>
      <c r="J128" s="1"/>
      <c r="K128" s="1"/>
    </row>
    <row r="129" spans="1:11" s="11" customFormat="1" ht="30">
      <c r="A129" s="102"/>
      <c r="B129" s="31"/>
      <c r="C129" s="5" t="s">
        <v>173</v>
      </c>
      <c r="D129" s="4" t="s">
        <v>189</v>
      </c>
      <c r="E129" s="34"/>
      <c r="F129" s="28"/>
      <c r="G129" s="122"/>
      <c r="H129" s="3"/>
      <c r="I129" s="103"/>
      <c r="J129" s="1"/>
      <c r="K129" s="1"/>
    </row>
    <row r="130" spans="1:11" s="11" customFormat="1" ht="15">
      <c r="A130" s="102"/>
      <c r="B130" s="31"/>
      <c r="C130" s="5" t="s">
        <v>21</v>
      </c>
      <c r="D130" s="4" t="s">
        <v>190</v>
      </c>
      <c r="E130" s="34"/>
      <c r="F130" s="28"/>
      <c r="G130" s="122"/>
      <c r="H130" s="3"/>
      <c r="I130" s="103"/>
      <c r="J130" s="1"/>
      <c r="K130" s="1"/>
    </row>
    <row r="131" spans="1:11" s="16" customFormat="1" ht="15">
      <c r="A131" s="102"/>
      <c r="B131" s="31"/>
      <c r="C131" s="89" t="s">
        <v>6</v>
      </c>
      <c r="D131" s="90" t="s">
        <v>28</v>
      </c>
      <c r="E131" s="34"/>
      <c r="F131" s="28"/>
      <c r="G131" s="122"/>
      <c r="H131" s="3"/>
      <c r="I131" s="103"/>
      <c r="J131" s="1"/>
      <c r="K131" s="1"/>
    </row>
    <row r="132" spans="1:11" s="11" customFormat="1" ht="30.75" thickBot="1">
      <c r="A132" s="102"/>
      <c r="B132" s="32"/>
      <c r="C132" s="93" t="s">
        <v>240</v>
      </c>
      <c r="D132" s="94" t="s">
        <v>241</v>
      </c>
      <c r="E132" s="34"/>
      <c r="F132" s="29"/>
      <c r="G132" s="126"/>
      <c r="H132" s="18"/>
      <c r="I132" s="104"/>
      <c r="J132" s="1"/>
      <c r="K132" s="1"/>
    </row>
    <row r="133" spans="1:11" s="11" customFormat="1" ht="15.75" customHeight="1" thickTop="1">
      <c r="A133" s="100">
        <v>12</v>
      </c>
      <c r="B133" s="30" t="s">
        <v>151</v>
      </c>
      <c r="C133" s="17" t="s">
        <v>5</v>
      </c>
      <c r="D133" s="69">
        <v>20650</v>
      </c>
      <c r="E133" s="34"/>
      <c r="F133" s="70">
        <v>1</v>
      </c>
      <c r="G133" s="123"/>
      <c r="H133" s="66">
        <v>0</v>
      </c>
      <c r="I133" s="101">
        <f>F133*H133</f>
        <v>0</v>
      </c>
      <c r="J133" s="1"/>
      <c r="K133" s="1"/>
    </row>
    <row r="134" spans="1:11" s="11" customFormat="1" ht="32.25" customHeight="1">
      <c r="A134" s="102"/>
      <c r="B134" s="31"/>
      <c r="C134" s="5" t="s">
        <v>57</v>
      </c>
      <c r="D134" s="4" t="s">
        <v>191</v>
      </c>
      <c r="E134" s="34"/>
      <c r="F134" s="27"/>
      <c r="G134" s="120"/>
      <c r="H134" s="3"/>
      <c r="I134" s="103"/>
      <c r="J134" s="1"/>
      <c r="K134" s="1"/>
    </row>
    <row r="135" spans="1:11" s="11" customFormat="1" ht="32.25" customHeight="1">
      <c r="A135" s="102"/>
      <c r="B135" s="31"/>
      <c r="C135" s="5" t="s">
        <v>61</v>
      </c>
      <c r="D135" s="4" t="s">
        <v>197</v>
      </c>
      <c r="E135" s="34"/>
      <c r="F135" s="28"/>
      <c r="G135" s="124"/>
      <c r="H135" s="3"/>
      <c r="I135" s="103"/>
      <c r="J135" s="1"/>
      <c r="K135" s="1"/>
    </row>
    <row r="136" spans="1:11" s="11" customFormat="1" ht="15.75" customHeight="1">
      <c r="A136" s="102"/>
      <c r="B136" s="31"/>
      <c r="C136" s="5" t="s">
        <v>192</v>
      </c>
      <c r="D136" s="5" t="s">
        <v>196</v>
      </c>
      <c r="E136" s="34"/>
      <c r="F136" s="28"/>
      <c r="G136" s="124"/>
      <c r="H136" s="3"/>
      <c r="I136" s="103"/>
      <c r="J136" s="1"/>
      <c r="K136" s="1"/>
    </row>
    <row r="137" spans="1:11" s="11" customFormat="1" ht="30">
      <c r="A137" s="102"/>
      <c r="B137" s="31"/>
      <c r="C137" s="5" t="s">
        <v>80</v>
      </c>
      <c r="D137" s="4" t="s">
        <v>193</v>
      </c>
      <c r="E137" s="34"/>
      <c r="F137" s="28"/>
      <c r="G137" s="122"/>
      <c r="H137" s="3"/>
      <c r="I137" s="103"/>
      <c r="J137" s="1"/>
      <c r="K137" s="1"/>
    </row>
    <row r="138" spans="1:11" s="11" customFormat="1" ht="15">
      <c r="A138" s="102"/>
      <c r="B138" s="31"/>
      <c r="C138" s="5" t="s">
        <v>69</v>
      </c>
      <c r="D138" s="4" t="s">
        <v>194</v>
      </c>
      <c r="E138" s="34"/>
      <c r="F138" s="28"/>
      <c r="G138" s="122"/>
      <c r="H138" s="3"/>
      <c r="I138" s="103"/>
      <c r="J138" s="1"/>
      <c r="K138" s="1"/>
    </row>
    <row r="139" spans="1:11" s="11" customFormat="1" ht="15.75" customHeight="1">
      <c r="A139" s="102"/>
      <c r="B139" s="31"/>
      <c r="C139" s="5" t="s">
        <v>168</v>
      </c>
      <c r="D139" s="4" t="s">
        <v>195</v>
      </c>
      <c r="E139" s="34"/>
      <c r="F139" s="28"/>
      <c r="G139" s="122"/>
      <c r="H139" s="3"/>
      <c r="I139" s="103"/>
      <c r="J139" s="1"/>
      <c r="K139" s="1"/>
    </row>
    <row r="140" spans="1:11" s="11" customFormat="1" ht="30">
      <c r="A140" s="102"/>
      <c r="B140" s="31"/>
      <c r="C140" s="5" t="s">
        <v>161</v>
      </c>
      <c r="D140" s="4" t="s">
        <v>162</v>
      </c>
      <c r="E140" s="34"/>
      <c r="F140" s="28"/>
      <c r="G140" s="122"/>
      <c r="H140" s="3"/>
      <c r="I140" s="103"/>
      <c r="J140" s="1"/>
      <c r="K140" s="1"/>
    </row>
    <row r="141" spans="1:11" s="11" customFormat="1" ht="15.75" customHeight="1">
      <c r="A141" s="102"/>
      <c r="B141" s="31"/>
      <c r="C141" s="5" t="s">
        <v>154</v>
      </c>
      <c r="D141" s="4" t="s">
        <v>155</v>
      </c>
      <c r="E141" s="34"/>
      <c r="F141" s="28"/>
      <c r="G141" s="122"/>
      <c r="H141" s="3"/>
      <c r="I141" s="103"/>
      <c r="J141" s="1"/>
      <c r="K141" s="1"/>
    </row>
    <row r="142" spans="1:11" s="11" customFormat="1" ht="15">
      <c r="A142" s="102"/>
      <c r="B142" s="31"/>
      <c r="C142" s="5" t="s">
        <v>88</v>
      </c>
      <c r="D142" s="4" t="s">
        <v>200</v>
      </c>
      <c r="E142" s="34"/>
      <c r="F142" s="28"/>
      <c r="G142" s="122"/>
      <c r="H142" s="3"/>
      <c r="I142" s="103"/>
      <c r="J142" s="1"/>
      <c r="K142" s="1"/>
    </row>
    <row r="143" spans="1:11" s="11" customFormat="1" ht="15.75" customHeight="1">
      <c r="A143" s="102"/>
      <c r="B143" s="31"/>
      <c r="C143" s="5" t="s">
        <v>198</v>
      </c>
      <c r="D143" s="4" t="s">
        <v>199</v>
      </c>
      <c r="E143" s="34"/>
      <c r="F143" s="28"/>
      <c r="G143" s="124"/>
      <c r="H143" s="3"/>
      <c r="I143" s="103"/>
      <c r="J143" s="1"/>
      <c r="K143" s="1"/>
    </row>
    <row r="144" spans="1:11" s="11" customFormat="1" ht="57" customHeight="1">
      <c r="A144" s="102"/>
      <c r="B144" s="31"/>
      <c r="C144" s="5" t="s">
        <v>173</v>
      </c>
      <c r="D144" s="5" t="s">
        <v>201</v>
      </c>
      <c r="E144" s="34"/>
      <c r="F144" s="28"/>
      <c r="G144" s="124"/>
      <c r="H144" s="3"/>
      <c r="I144" s="103"/>
      <c r="J144" s="1"/>
      <c r="K144" s="1"/>
    </row>
    <row r="145" spans="1:11" s="11" customFormat="1" ht="15.75" customHeight="1">
      <c r="A145" s="102"/>
      <c r="B145" s="31"/>
      <c r="C145" s="5" t="s">
        <v>21</v>
      </c>
      <c r="D145" s="4" t="s">
        <v>202</v>
      </c>
      <c r="E145" s="34"/>
      <c r="F145" s="28"/>
      <c r="G145" s="122"/>
      <c r="H145" s="3"/>
      <c r="I145" s="103"/>
      <c r="J145" s="1"/>
      <c r="K145" s="1"/>
    </row>
    <row r="146" spans="1:11" s="11" customFormat="1" ht="15.75" customHeight="1">
      <c r="A146" s="102"/>
      <c r="B146" s="31"/>
      <c r="C146" s="5" t="s">
        <v>78</v>
      </c>
      <c r="D146" s="4" t="s">
        <v>16</v>
      </c>
      <c r="E146" s="34"/>
      <c r="F146" s="28"/>
      <c r="G146" s="122"/>
      <c r="H146" s="3"/>
      <c r="I146" s="103"/>
      <c r="J146" s="1"/>
      <c r="K146" s="1"/>
    </row>
    <row r="147" spans="1:11" s="16" customFormat="1" ht="15.75" customHeight="1">
      <c r="A147" s="102"/>
      <c r="B147" s="31"/>
      <c r="C147" s="89" t="s">
        <v>6</v>
      </c>
      <c r="D147" s="90" t="s">
        <v>177</v>
      </c>
      <c r="E147" s="34"/>
      <c r="F147" s="28"/>
      <c r="G147" s="122"/>
      <c r="H147" s="3"/>
      <c r="I147" s="103"/>
      <c r="J147" s="1"/>
      <c r="K147" s="1"/>
    </row>
    <row r="148" spans="1:11" s="11" customFormat="1" ht="30.75" thickBot="1">
      <c r="A148" s="102"/>
      <c r="B148" s="32"/>
      <c r="C148" s="93" t="s">
        <v>240</v>
      </c>
      <c r="D148" s="94" t="s">
        <v>241</v>
      </c>
      <c r="E148" s="34"/>
      <c r="F148" s="36"/>
      <c r="G148" s="126"/>
      <c r="H148" s="18"/>
      <c r="I148" s="104"/>
      <c r="J148" s="1"/>
      <c r="K148" s="1"/>
    </row>
    <row r="149" spans="1:11" s="11" customFormat="1" ht="15.75" customHeight="1" thickTop="1">
      <c r="A149" s="100">
        <v>13</v>
      </c>
      <c r="B149" s="30" t="s">
        <v>203</v>
      </c>
      <c r="C149" s="17" t="s">
        <v>5</v>
      </c>
      <c r="D149" s="69">
        <v>2470</v>
      </c>
      <c r="E149" s="34"/>
      <c r="F149" s="70">
        <v>2</v>
      </c>
      <c r="G149" s="123"/>
      <c r="H149" s="66">
        <v>0</v>
      </c>
      <c r="I149" s="101">
        <f>F149*H149</f>
        <v>0</v>
      </c>
      <c r="J149" s="1"/>
      <c r="K149" s="1"/>
    </row>
    <row r="150" spans="1:11" s="11" customFormat="1" ht="18.75" customHeight="1">
      <c r="A150" s="102"/>
      <c r="B150" s="31"/>
      <c r="C150" s="5" t="s">
        <v>86</v>
      </c>
      <c r="D150" s="4" t="s">
        <v>204</v>
      </c>
      <c r="E150" s="34"/>
      <c r="F150" s="27"/>
      <c r="G150" s="120"/>
      <c r="H150" s="98"/>
      <c r="I150" s="105"/>
      <c r="J150" s="1"/>
      <c r="K150" s="1"/>
    </row>
    <row r="151" spans="1:11" s="11" customFormat="1" ht="15.75" customHeight="1">
      <c r="A151" s="102"/>
      <c r="B151" s="31"/>
      <c r="C151" s="5" t="s">
        <v>132</v>
      </c>
      <c r="D151" s="4" t="s">
        <v>205</v>
      </c>
      <c r="E151" s="34"/>
      <c r="F151" s="95"/>
      <c r="G151" s="124"/>
      <c r="H151" s="97"/>
      <c r="I151" s="106"/>
      <c r="J151" s="1"/>
      <c r="K151" s="1"/>
    </row>
    <row r="152" spans="1:11" s="11" customFormat="1" ht="15.75" customHeight="1">
      <c r="A152" s="102"/>
      <c r="B152" s="31"/>
      <c r="C152" s="5" t="s">
        <v>206</v>
      </c>
      <c r="D152" s="5" t="s">
        <v>207</v>
      </c>
      <c r="E152" s="34"/>
      <c r="F152" s="95"/>
      <c r="G152" s="124"/>
      <c r="H152" s="97"/>
      <c r="I152" s="106"/>
      <c r="J152" s="1"/>
      <c r="K152" s="1"/>
    </row>
    <row r="153" spans="1:11" s="11" customFormat="1" ht="15">
      <c r="A153" s="102"/>
      <c r="B153" s="31"/>
      <c r="C153" s="5" t="s">
        <v>75</v>
      </c>
      <c r="D153" s="4" t="s">
        <v>76</v>
      </c>
      <c r="E153" s="34"/>
      <c r="F153" s="95"/>
      <c r="G153" s="122"/>
      <c r="H153" s="97"/>
      <c r="I153" s="106"/>
      <c r="J153" s="1"/>
      <c r="K153" s="1"/>
    </row>
    <row r="154" spans="1:11" s="11" customFormat="1" ht="15.75" customHeight="1">
      <c r="A154" s="102"/>
      <c r="B154" s="31"/>
      <c r="C154" s="5" t="s">
        <v>210</v>
      </c>
      <c r="D154" s="4" t="s">
        <v>208</v>
      </c>
      <c r="E154" s="34"/>
      <c r="F154" s="95"/>
      <c r="G154" s="122"/>
      <c r="H154" s="97"/>
      <c r="I154" s="106"/>
      <c r="J154" s="1"/>
      <c r="K154" s="1"/>
    </row>
    <row r="155" spans="1:11" s="11" customFormat="1" ht="15.75" customHeight="1">
      <c r="A155" s="102"/>
      <c r="B155" s="31"/>
      <c r="C155" s="5" t="s">
        <v>21</v>
      </c>
      <c r="D155" s="4" t="s">
        <v>211</v>
      </c>
      <c r="E155" s="34"/>
      <c r="F155" s="95"/>
      <c r="G155" s="122"/>
      <c r="H155" s="97"/>
      <c r="I155" s="106"/>
      <c r="J155" s="1"/>
      <c r="K155" s="1"/>
    </row>
    <row r="156" spans="1:11" s="11" customFormat="1" ht="15">
      <c r="A156" s="102"/>
      <c r="B156" s="31"/>
      <c r="C156" s="89" t="s">
        <v>6</v>
      </c>
      <c r="D156" s="90" t="s">
        <v>111</v>
      </c>
      <c r="E156" s="34"/>
      <c r="F156" s="95"/>
      <c r="G156" s="127"/>
      <c r="H156" s="97"/>
      <c r="I156" s="106"/>
      <c r="J156" s="1"/>
      <c r="K156" s="1"/>
    </row>
    <row r="157" spans="1:11" s="16" customFormat="1" ht="30.75" thickBot="1">
      <c r="A157" s="107"/>
      <c r="B157" s="32"/>
      <c r="C157" s="93" t="s">
        <v>240</v>
      </c>
      <c r="D157" s="94" t="s">
        <v>241</v>
      </c>
      <c r="E157" s="34"/>
      <c r="F157" s="96"/>
      <c r="G157" s="128"/>
      <c r="H157" s="99"/>
      <c r="I157" s="108"/>
      <c r="J157" s="1"/>
      <c r="K157" s="1"/>
    </row>
    <row r="158" spans="1:11" s="11" customFormat="1" ht="15.75" customHeight="1" thickTop="1">
      <c r="A158" s="100">
        <v>14</v>
      </c>
      <c r="B158" s="30" t="s">
        <v>203</v>
      </c>
      <c r="C158" s="17" t="s">
        <v>5</v>
      </c>
      <c r="D158" s="69">
        <v>4500</v>
      </c>
      <c r="E158" s="34"/>
      <c r="F158" s="70">
        <v>1</v>
      </c>
      <c r="G158" s="123"/>
      <c r="H158" s="66">
        <v>0</v>
      </c>
      <c r="I158" s="101">
        <f>F158*H158</f>
        <v>0</v>
      </c>
      <c r="J158" s="1"/>
      <c r="K158" s="1"/>
    </row>
    <row r="159" spans="1:11" s="11" customFormat="1" ht="18.75" customHeight="1">
      <c r="A159" s="102"/>
      <c r="B159" s="31"/>
      <c r="C159" s="5" t="s">
        <v>86</v>
      </c>
      <c r="D159" s="4" t="s">
        <v>204</v>
      </c>
      <c r="E159" s="34"/>
      <c r="F159" s="27"/>
      <c r="G159" s="120"/>
      <c r="H159" s="3"/>
      <c r="I159" s="103"/>
      <c r="J159" s="1"/>
      <c r="K159" s="1"/>
    </row>
    <row r="160" spans="1:11" s="11" customFormat="1" ht="15.75" customHeight="1">
      <c r="A160" s="102"/>
      <c r="B160" s="31"/>
      <c r="C160" s="5" t="s">
        <v>132</v>
      </c>
      <c r="D160" s="4" t="s">
        <v>205</v>
      </c>
      <c r="E160" s="34"/>
      <c r="F160" s="28"/>
      <c r="G160" s="124"/>
      <c r="H160" s="3"/>
      <c r="I160" s="103"/>
      <c r="J160" s="1"/>
      <c r="K160" s="1"/>
    </row>
    <row r="161" spans="1:11" s="11" customFormat="1" ht="15.75" customHeight="1">
      <c r="A161" s="102"/>
      <c r="B161" s="31"/>
      <c r="C161" s="5" t="s">
        <v>206</v>
      </c>
      <c r="D161" s="5" t="s">
        <v>209</v>
      </c>
      <c r="E161" s="34"/>
      <c r="F161" s="28"/>
      <c r="G161" s="124"/>
      <c r="H161" s="3"/>
      <c r="I161" s="103"/>
      <c r="J161" s="1"/>
      <c r="K161" s="1"/>
    </row>
    <row r="162" spans="1:11" s="11" customFormat="1" ht="18.75" customHeight="1">
      <c r="A162" s="102"/>
      <c r="B162" s="31"/>
      <c r="C162" s="5" t="s">
        <v>75</v>
      </c>
      <c r="D162" s="4" t="s">
        <v>76</v>
      </c>
      <c r="E162" s="34"/>
      <c r="F162" s="28"/>
      <c r="G162" s="120"/>
      <c r="H162" s="3"/>
      <c r="I162" s="103"/>
      <c r="J162" s="1"/>
      <c r="K162" s="1"/>
    </row>
    <row r="163" spans="1:11" s="11" customFormat="1" ht="15.75" customHeight="1">
      <c r="A163" s="102"/>
      <c r="B163" s="31"/>
      <c r="C163" s="5" t="s">
        <v>210</v>
      </c>
      <c r="D163" s="4" t="s">
        <v>208</v>
      </c>
      <c r="E163" s="34"/>
      <c r="F163" s="28"/>
      <c r="G163" s="124"/>
      <c r="H163" s="3"/>
      <c r="I163" s="103"/>
      <c r="J163" s="1"/>
      <c r="K163" s="1"/>
    </row>
    <row r="164" spans="1:11" s="11" customFormat="1" ht="15.75" customHeight="1">
      <c r="A164" s="102"/>
      <c r="B164" s="31"/>
      <c r="C164" s="5" t="s">
        <v>21</v>
      </c>
      <c r="D164" s="4" t="s">
        <v>211</v>
      </c>
      <c r="E164" s="34"/>
      <c r="F164" s="28"/>
      <c r="G164" s="124"/>
      <c r="H164" s="3"/>
      <c r="I164" s="103"/>
      <c r="J164" s="1"/>
      <c r="K164" s="1"/>
    </row>
    <row r="165" spans="1:11" s="16" customFormat="1" ht="15.75" customHeight="1">
      <c r="A165" s="102"/>
      <c r="B165" s="31"/>
      <c r="C165" s="89" t="s">
        <v>6</v>
      </c>
      <c r="D165" s="90" t="s">
        <v>111</v>
      </c>
      <c r="E165" s="34"/>
      <c r="F165" s="28"/>
      <c r="G165" s="122"/>
      <c r="H165" s="3"/>
      <c r="I165" s="103"/>
      <c r="J165" s="1"/>
      <c r="K165" s="1"/>
    </row>
    <row r="166" spans="1:11" s="11" customFormat="1" ht="30.75" thickBot="1">
      <c r="A166" s="102"/>
      <c r="B166" s="32"/>
      <c r="C166" s="92" t="s">
        <v>240</v>
      </c>
      <c r="D166" s="91" t="s">
        <v>241</v>
      </c>
      <c r="E166" s="35"/>
      <c r="F166" s="29"/>
      <c r="G166" s="129"/>
      <c r="H166" s="3"/>
      <c r="I166" s="103"/>
      <c r="J166" s="1"/>
      <c r="K166" s="1"/>
    </row>
    <row r="167" spans="1:9" s="6" customFormat="1" ht="15.75" customHeight="1" thickTop="1">
      <c r="A167" s="109">
        <v>15</v>
      </c>
      <c r="B167" s="22" t="s">
        <v>8</v>
      </c>
      <c r="C167" s="12" t="s">
        <v>5</v>
      </c>
      <c r="D167" s="71">
        <v>550</v>
      </c>
      <c r="E167" s="40" t="s">
        <v>248</v>
      </c>
      <c r="F167" s="72">
        <v>2</v>
      </c>
      <c r="G167" s="123"/>
      <c r="H167" s="66">
        <v>0</v>
      </c>
      <c r="I167" s="101">
        <f>F167*H167</f>
        <v>0</v>
      </c>
    </row>
    <row r="168" spans="1:9" s="6" customFormat="1" ht="44.25" customHeight="1" thickBot="1">
      <c r="A168" s="110"/>
      <c r="B168" s="23"/>
      <c r="C168" s="8" t="s">
        <v>9</v>
      </c>
      <c r="D168" s="8" t="s">
        <v>10</v>
      </c>
      <c r="E168" s="41"/>
      <c r="F168" s="20"/>
      <c r="G168" s="130"/>
      <c r="H168" s="21"/>
      <c r="I168" s="111"/>
    </row>
    <row r="169" spans="1:9" s="10" customFormat="1" ht="15.75" customHeight="1" thickTop="1">
      <c r="A169" s="109">
        <v>16</v>
      </c>
      <c r="B169" s="118" t="s">
        <v>8</v>
      </c>
      <c r="C169" s="7" t="s">
        <v>5</v>
      </c>
      <c r="D169" s="73">
        <v>320</v>
      </c>
      <c r="E169" s="39" t="s">
        <v>249</v>
      </c>
      <c r="F169" s="74">
        <v>1</v>
      </c>
      <c r="G169" s="131"/>
      <c r="H169" s="67">
        <v>0</v>
      </c>
      <c r="I169" s="112">
        <f>F169*H169</f>
        <v>0</v>
      </c>
    </row>
    <row r="170" spans="1:9" s="10" customFormat="1" ht="44.25" customHeight="1" thickBot="1">
      <c r="A170" s="110"/>
      <c r="B170" s="119"/>
      <c r="C170" s="8" t="s">
        <v>11</v>
      </c>
      <c r="D170" s="8" t="s">
        <v>12</v>
      </c>
      <c r="E170" s="40"/>
      <c r="F170" s="20"/>
      <c r="G170" s="130"/>
      <c r="H170" s="21"/>
      <c r="I170" s="111"/>
    </row>
    <row r="171" spans="1:9" s="10" customFormat="1" ht="15.75" customHeight="1" thickTop="1">
      <c r="A171" s="109">
        <v>17</v>
      </c>
      <c r="B171" s="118" t="s">
        <v>8</v>
      </c>
      <c r="C171" s="7" t="s">
        <v>5</v>
      </c>
      <c r="D171" s="73">
        <v>350</v>
      </c>
      <c r="E171" s="40"/>
      <c r="F171" s="74">
        <v>1</v>
      </c>
      <c r="G171" s="131"/>
      <c r="H171" s="67">
        <v>0</v>
      </c>
      <c r="I171" s="112">
        <f>F171*H171</f>
        <v>0</v>
      </c>
    </row>
    <row r="172" spans="1:9" s="10" customFormat="1" ht="44.25" customHeight="1" thickBot="1">
      <c r="A172" s="110"/>
      <c r="B172" s="119"/>
      <c r="C172" s="8" t="s">
        <v>11</v>
      </c>
      <c r="D172" s="8" t="s">
        <v>13</v>
      </c>
      <c r="E172" s="40"/>
      <c r="F172" s="20"/>
      <c r="G172" s="130"/>
      <c r="H172" s="21"/>
      <c r="I172" s="111"/>
    </row>
    <row r="173" spans="1:9" s="10" customFormat="1" ht="15.75" customHeight="1" thickTop="1">
      <c r="A173" s="109">
        <v>18</v>
      </c>
      <c r="B173" s="118" t="s">
        <v>8</v>
      </c>
      <c r="C173" s="7" t="s">
        <v>5</v>
      </c>
      <c r="D173" s="73">
        <v>320</v>
      </c>
      <c r="E173" s="40"/>
      <c r="F173" s="74">
        <v>1</v>
      </c>
      <c r="G173" s="131"/>
      <c r="H173" s="67">
        <v>0</v>
      </c>
      <c r="I173" s="112">
        <f>F173*H173</f>
        <v>0</v>
      </c>
    </row>
    <row r="174" spans="1:9" s="10" customFormat="1" ht="44.25" customHeight="1" thickBot="1">
      <c r="A174" s="110"/>
      <c r="B174" s="119"/>
      <c r="C174" s="8" t="s">
        <v>11</v>
      </c>
      <c r="D174" s="8" t="s">
        <v>14</v>
      </c>
      <c r="E174" s="40"/>
      <c r="F174" s="20"/>
      <c r="G174" s="130"/>
      <c r="H174" s="21"/>
      <c r="I174" s="111"/>
    </row>
    <row r="175" spans="1:9" s="10" customFormat="1" ht="15.75" customHeight="1" thickTop="1">
      <c r="A175" s="109">
        <v>19</v>
      </c>
      <c r="B175" s="22" t="s">
        <v>8</v>
      </c>
      <c r="C175" s="7" t="s">
        <v>5</v>
      </c>
      <c r="D175" s="73">
        <v>660</v>
      </c>
      <c r="E175" s="40"/>
      <c r="F175" s="74">
        <v>1</v>
      </c>
      <c r="G175" s="131"/>
      <c r="H175" s="67">
        <v>0</v>
      </c>
      <c r="I175" s="112">
        <f>F175*H175</f>
        <v>0</v>
      </c>
    </row>
    <row r="176" spans="1:9" s="10" customFormat="1" ht="44.25" customHeight="1" thickBot="1">
      <c r="A176" s="110"/>
      <c r="B176" s="23"/>
      <c r="C176" s="8" t="s">
        <v>11</v>
      </c>
      <c r="D176" s="8" t="s">
        <v>15</v>
      </c>
      <c r="E176" s="41"/>
      <c r="F176" s="20"/>
      <c r="G176" s="130"/>
      <c r="H176" s="21"/>
      <c r="I176" s="111"/>
    </row>
    <row r="177" spans="1:9" s="11" customFormat="1" ht="15.75" customHeight="1" thickTop="1">
      <c r="A177" s="109">
        <v>20</v>
      </c>
      <c r="B177" s="22" t="s">
        <v>8</v>
      </c>
      <c r="C177" s="7" t="s">
        <v>5</v>
      </c>
      <c r="D177" s="73">
        <v>1700</v>
      </c>
      <c r="E177" s="24" t="s">
        <v>250</v>
      </c>
      <c r="F177" s="74">
        <v>2</v>
      </c>
      <c r="G177" s="131"/>
      <c r="H177" s="67">
        <v>0</v>
      </c>
      <c r="I177" s="112">
        <f>F177*H177</f>
        <v>0</v>
      </c>
    </row>
    <row r="178" spans="1:9" s="11" customFormat="1" ht="44.25" customHeight="1" thickBot="1">
      <c r="A178" s="110"/>
      <c r="B178" s="23"/>
      <c r="C178" s="8" t="s">
        <v>212</v>
      </c>
      <c r="D178" s="8" t="s">
        <v>213</v>
      </c>
      <c r="E178" s="25"/>
      <c r="F178" s="20"/>
      <c r="G178" s="130"/>
      <c r="H178" s="21"/>
      <c r="I178" s="111"/>
    </row>
    <row r="179" spans="1:9" s="11" customFormat="1" ht="15.75" customHeight="1" thickTop="1">
      <c r="A179" s="109">
        <v>21</v>
      </c>
      <c r="B179" s="22" t="s">
        <v>8</v>
      </c>
      <c r="C179" s="7" t="s">
        <v>5</v>
      </c>
      <c r="D179" s="73">
        <v>1400</v>
      </c>
      <c r="E179" s="25"/>
      <c r="F179" s="74">
        <v>1</v>
      </c>
      <c r="G179" s="131"/>
      <c r="H179" s="67">
        <v>0</v>
      </c>
      <c r="I179" s="112">
        <f>F179*H179</f>
        <v>0</v>
      </c>
    </row>
    <row r="180" spans="1:9" s="11" customFormat="1" ht="44.25" customHeight="1" thickBot="1">
      <c r="A180" s="110"/>
      <c r="B180" s="23"/>
      <c r="C180" s="8" t="s">
        <v>212</v>
      </c>
      <c r="D180" s="8" t="s">
        <v>214</v>
      </c>
      <c r="E180" s="25"/>
      <c r="F180" s="20"/>
      <c r="G180" s="130"/>
      <c r="H180" s="21"/>
      <c r="I180" s="111"/>
    </row>
    <row r="181" spans="1:9" s="11" customFormat="1" ht="15.75" customHeight="1" thickTop="1">
      <c r="A181" s="109">
        <v>22</v>
      </c>
      <c r="B181" s="22" t="s">
        <v>8</v>
      </c>
      <c r="C181" s="7" t="s">
        <v>5</v>
      </c>
      <c r="D181" s="73">
        <v>1700</v>
      </c>
      <c r="E181" s="25"/>
      <c r="F181" s="74">
        <v>1</v>
      </c>
      <c r="G181" s="131"/>
      <c r="H181" s="67">
        <v>0</v>
      </c>
      <c r="I181" s="112">
        <f>F181*H181</f>
        <v>0</v>
      </c>
    </row>
    <row r="182" spans="1:9" s="11" customFormat="1" ht="44.25" customHeight="1" thickBot="1">
      <c r="A182" s="110"/>
      <c r="B182" s="23"/>
      <c r="C182" s="8" t="s">
        <v>212</v>
      </c>
      <c r="D182" s="8" t="s">
        <v>215</v>
      </c>
      <c r="E182" s="26"/>
      <c r="F182" s="20"/>
      <c r="G182" s="130"/>
      <c r="H182" s="21"/>
      <c r="I182" s="111"/>
    </row>
    <row r="183" spans="1:9" s="11" customFormat="1" ht="15.75" customHeight="1" thickTop="1">
      <c r="A183" s="109">
        <v>23</v>
      </c>
      <c r="B183" s="22" t="s">
        <v>8</v>
      </c>
      <c r="C183" s="7" t="s">
        <v>5</v>
      </c>
      <c r="D183" s="73">
        <v>1300</v>
      </c>
      <c r="E183" s="24" t="s">
        <v>251</v>
      </c>
      <c r="F183" s="74">
        <v>5</v>
      </c>
      <c r="G183" s="131"/>
      <c r="H183" s="67">
        <v>0</v>
      </c>
      <c r="I183" s="112">
        <f>F183*H183</f>
        <v>0</v>
      </c>
    </row>
    <row r="184" spans="1:9" s="11" customFormat="1" ht="44.25" customHeight="1" thickBot="1">
      <c r="A184" s="110"/>
      <c r="B184" s="23"/>
      <c r="C184" s="8" t="s">
        <v>217</v>
      </c>
      <c r="D184" s="8" t="s">
        <v>218</v>
      </c>
      <c r="E184" s="25"/>
      <c r="F184" s="20"/>
      <c r="G184" s="130"/>
      <c r="H184" s="21"/>
      <c r="I184" s="111"/>
    </row>
    <row r="185" spans="1:9" s="11" customFormat="1" ht="15.75" customHeight="1" thickTop="1">
      <c r="A185" s="109">
        <v>24</v>
      </c>
      <c r="B185" s="22" t="s">
        <v>8</v>
      </c>
      <c r="C185" s="7" t="s">
        <v>5</v>
      </c>
      <c r="D185" s="73">
        <v>490</v>
      </c>
      <c r="E185" s="25"/>
      <c r="F185" s="74">
        <v>2</v>
      </c>
      <c r="G185" s="131"/>
      <c r="H185" s="67">
        <v>0</v>
      </c>
      <c r="I185" s="112">
        <f>F185*H185</f>
        <v>0</v>
      </c>
    </row>
    <row r="186" spans="1:9" s="11" customFormat="1" ht="44.25" customHeight="1" thickBot="1">
      <c r="A186" s="110"/>
      <c r="B186" s="23"/>
      <c r="C186" s="8" t="s">
        <v>216</v>
      </c>
      <c r="D186" s="8" t="s">
        <v>219</v>
      </c>
      <c r="E186" s="26"/>
      <c r="F186" s="20"/>
      <c r="G186" s="130"/>
      <c r="H186" s="21"/>
      <c r="I186" s="111"/>
    </row>
    <row r="187" spans="1:9" s="11" customFormat="1" ht="15.75" customHeight="1" thickTop="1">
      <c r="A187" s="113">
        <v>25</v>
      </c>
      <c r="B187" s="22" t="s">
        <v>8</v>
      </c>
      <c r="C187" s="7" t="s">
        <v>5</v>
      </c>
      <c r="D187" s="73">
        <v>1275</v>
      </c>
      <c r="E187" s="24" t="s">
        <v>252</v>
      </c>
      <c r="F187" s="74">
        <v>1</v>
      </c>
      <c r="G187" s="131"/>
      <c r="H187" s="67">
        <v>0</v>
      </c>
      <c r="I187" s="112">
        <f>F187*H187</f>
        <v>0</v>
      </c>
    </row>
    <row r="188" spans="1:9" s="11" customFormat="1" ht="44.25" customHeight="1" thickBot="1">
      <c r="A188" s="114"/>
      <c r="B188" s="23"/>
      <c r="C188" s="8" t="s">
        <v>220</v>
      </c>
      <c r="D188" s="8" t="s">
        <v>221</v>
      </c>
      <c r="E188" s="25"/>
      <c r="F188" s="20"/>
      <c r="G188" s="130"/>
      <c r="H188" s="21"/>
      <c r="I188" s="111"/>
    </row>
    <row r="189" spans="1:9" s="11" customFormat="1" ht="15.75" customHeight="1" thickTop="1">
      <c r="A189" s="109">
        <v>26</v>
      </c>
      <c r="B189" s="22" t="s">
        <v>8</v>
      </c>
      <c r="C189" s="7" t="s">
        <v>5</v>
      </c>
      <c r="D189" s="73">
        <v>1645</v>
      </c>
      <c r="E189" s="25"/>
      <c r="F189" s="74">
        <v>1</v>
      </c>
      <c r="G189" s="131"/>
      <c r="H189" s="67">
        <v>0</v>
      </c>
      <c r="I189" s="112">
        <f>F189*H189</f>
        <v>0</v>
      </c>
    </row>
    <row r="190" spans="1:9" s="11" customFormat="1" ht="44.25" customHeight="1" thickBot="1">
      <c r="A190" s="110"/>
      <c r="B190" s="23"/>
      <c r="C190" s="8" t="s">
        <v>220</v>
      </c>
      <c r="D190" s="8" t="s">
        <v>222</v>
      </c>
      <c r="E190" s="25"/>
      <c r="F190" s="20"/>
      <c r="G190" s="130"/>
      <c r="H190" s="21"/>
      <c r="I190" s="111"/>
    </row>
    <row r="191" spans="1:9" s="11" customFormat="1" ht="15.75" customHeight="1" thickTop="1">
      <c r="A191" s="109">
        <v>27</v>
      </c>
      <c r="B191" s="22" t="s">
        <v>8</v>
      </c>
      <c r="C191" s="7" t="s">
        <v>5</v>
      </c>
      <c r="D191" s="73">
        <v>1670</v>
      </c>
      <c r="E191" s="25"/>
      <c r="F191" s="74">
        <v>1</v>
      </c>
      <c r="G191" s="131"/>
      <c r="H191" s="67">
        <v>0</v>
      </c>
      <c r="I191" s="112">
        <f>F191*H191</f>
        <v>0</v>
      </c>
    </row>
    <row r="192" spans="1:9" s="11" customFormat="1" ht="44.25" customHeight="1" thickBot="1">
      <c r="A192" s="110"/>
      <c r="B192" s="23"/>
      <c r="C192" s="8" t="s">
        <v>220</v>
      </c>
      <c r="D192" s="8" t="s">
        <v>223</v>
      </c>
      <c r="E192" s="25"/>
      <c r="F192" s="20"/>
      <c r="G192" s="130"/>
      <c r="H192" s="21"/>
      <c r="I192" s="111"/>
    </row>
    <row r="193" spans="1:9" s="11" customFormat="1" ht="15.75" customHeight="1" thickTop="1">
      <c r="A193" s="109">
        <v>28</v>
      </c>
      <c r="B193" s="22" t="s">
        <v>8</v>
      </c>
      <c r="C193" s="7" t="s">
        <v>5</v>
      </c>
      <c r="D193" s="73">
        <v>1670</v>
      </c>
      <c r="E193" s="25"/>
      <c r="F193" s="74">
        <v>1</v>
      </c>
      <c r="G193" s="131"/>
      <c r="H193" s="67">
        <v>0</v>
      </c>
      <c r="I193" s="112">
        <f>F193*H193</f>
        <v>0</v>
      </c>
    </row>
    <row r="194" spans="1:9" s="11" customFormat="1" ht="44.25" customHeight="1" thickBot="1">
      <c r="A194" s="110"/>
      <c r="B194" s="23"/>
      <c r="C194" s="8" t="s">
        <v>220</v>
      </c>
      <c r="D194" s="8" t="s">
        <v>224</v>
      </c>
      <c r="E194" s="25"/>
      <c r="F194" s="20"/>
      <c r="G194" s="130"/>
      <c r="H194" s="21"/>
      <c r="I194" s="111"/>
    </row>
    <row r="195" spans="1:9" s="11" customFormat="1" ht="15.75" customHeight="1" thickTop="1">
      <c r="A195" s="109">
        <v>29</v>
      </c>
      <c r="B195" s="22" t="s">
        <v>225</v>
      </c>
      <c r="C195" s="7" t="s">
        <v>5</v>
      </c>
      <c r="D195" s="73">
        <v>550</v>
      </c>
      <c r="E195" s="25"/>
      <c r="F195" s="74">
        <v>1</v>
      </c>
      <c r="G195" s="131"/>
      <c r="H195" s="67">
        <v>0</v>
      </c>
      <c r="I195" s="112">
        <f>F195*H195</f>
        <v>0</v>
      </c>
    </row>
    <row r="196" spans="1:9" s="11" customFormat="1" ht="44.25" customHeight="1" thickBot="1">
      <c r="A196" s="110"/>
      <c r="B196" s="23"/>
      <c r="C196" s="8" t="s">
        <v>220</v>
      </c>
      <c r="D196" s="8" t="s">
        <v>226</v>
      </c>
      <c r="E196" s="25"/>
      <c r="F196" s="20"/>
      <c r="G196" s="132"/>
      <c r="H196" s="21"/>
      <c r="I196" s="111"/>
    </row>
    <row r="197" spans="1:9" s="11" customFormat="1" ht="15.75" customHeight="1" thickTop="1">
      <c r="A197" s="109">
        <v>30</v>
      </c>
      <c r="B197" s="22" t="s">
        <v>8</v>
      </c>
      <c r="C197" s="7" t="s">
        <v>5</v>
      </c>
      <c r="D197" s="73">
        <v>775</v>
      </c>
      <c r="E197" s="25"/>
      <c r="F197" s="74">
        <v>1</v>
      </c>
      <c r="G197" s="131"/>
      <c r="H197" s="67">
        <v>0</v>
      </c>
      <c r="I197" s="112">
        <f>F197*H197</f>
        <v>0</v>
      </c>
    </row>
    <row r="198" spans="1:9" s="11" customFormat="1" ht="37.5" customHeight="1" thickBot="1">
      <c r="A198" s="110"/>
      <c r="B198" s="23"/>
      <c r="C198" s="8" t="s">
        <v>227</v>
      </c>
      <c r="D198" s="8" t="s">
        <v>228</v>
      </c>
      <c r="E198" s="26"/>
      <c r="F198" s="20"/>
      <c r="G198" s="130"/>
      <c r="H198" s="9"/>
      <c r="I198" s="115"/>
    </row>
    <row r="199" spans="1:9" ht="21" customHeight="1" thickTop="1">
      <c r="A199" s="75" t="s">
        <v>238</v>
      </c>
      <c r="B199" s="76"/>
      <c r="C199" s="76"/>
      <c r="D199" s="77">
        <f>SUM(D8*F8+D16*F16+D25*F25+D35*F35+D52*F52+D61*F61+D68*F68+D77*F77+D90*F90+D103*F103+D122*F122+D133*F133+D149*F149+D158*F158+D167*F167+D169*F169+D171*F171+D173*F173+D175*F175+D177*F177+D179*F179+D181*F181+D183*F183+D185*F185+D187*F187+D189*F189+D191*F191+D193*F193+D195*F195+D197*F197)</f>
        <v>132300</v>
      </c>
      <c r="E199" s="78"/>
      <c r="F199" s="79"/>
      <c r="G199" s="80"/>
      <c r="H199" s="79"/>
      <c r="I199" s="81">
        <f>SUM(I8:I198)</f>
        <v>0</v>
      </c>
    </row>
    <row r="200" spans="1:9" ht="15.75" customHeight="1" thickBot="1">
      <c r="A200" s="82" t="s">
        <v>239</v>
      </c>
      <c r="B200" s="83"/>
      <c r="C200" s="83"/>
      <c r="D200" s="84">
        <f>SUM(D199*1.21)</f>
        <v>160083</v>
      </c>
      <c r="E200" s="85"/>
      <c r="F200" s="86"/>
      <c r="G200" s="87"/>
      <c r="H200" s="86"/>
      <c r="I200" s="88">
        <f>SUM(I199*1.21)</f>
        <v>0</v>
      </c>
    </row>
    <row r="201" ht="15.75" customHeight="1"/>
    <row r="202" ht="15.75" customHeight="1"/>
    <row r="203" ht="15.75" customHeight="1"/>
    <row r="204" ht="15.75" customHeight="1"/>
    <row r="205" ht="15.75" customHeight="1"/>
    <row r="206" spans="7:8" ht="15.75" customHeight="1">
      <c r="G206" s="48" t="s">
        <v>232</v>
      </c>
      <c r="H206" s="49"/>
    </row>
    <row r="207" spans="7:8" ht="15.75" customHeight="1">
      <c r="G207" s="48" t="s">
        <v>233</v>
      </c>
      <c r="H207" s="49"/>
    </row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</sheetData>
  <mergeCells count="97">
    <mergeCell ref="A167:A168"/>
    <mergeCell ref="B167:B168"/>
    <mergeCell ref="E167:E168"/>
    <mergeCell ref="A169:A170"/>
    <mergeCell ref="B169:B170"/>
    <mergeCell ref="A171:A172"/>
    <mergeCell ref="B171:B172"/>
    <mergeCell ref="A173:A174"/>
    <mergeCell ref="B173:B174"/>
    <mergeCell ref="A181:A182"/>
    <mergeCell ref="B181:B182"/>
    <mergeCell ref="A183:A184"/>
    <mergeCell ref="B183:B184"/>
    <mergeCell ref="A185:A186"/>
    <mergeCell ref="A199:C199"/>
    <mergeCell ref="A200:C200"/>
    <mergeCell ref="I6:I7"/>
    <mergeCell ref="H6:H7"/>
    <mergeCell ref="E6:E7"/>
    <mergeCell ref="B8:B15"/>
    <mergeCell ref="B175:B176"/>
    <mergeCell ref="E169:E176"/>
    <mergeCell ref="B16:B24"/>
    <mergeCell ref="F17:F24"/>
    <mergeCell ref="B25:B34"/>
    <mergeCell ref="B35:B51"/>
    <mergeCell ref="F36:F51"/>
    <mergeCell ref="B149:B157"/>
    <mergeCell ref="F150:F157"/>
    <mergeCell ref="H150:H157"/>
    <mergeCell ref="I150:I157"/>
    <mergeCell ref="A6:A7"/>
    <mergeCell ref="F9:F15"/>
    <mergeCell ref="C6:D6"/>
    <mergeCell ref="F6:F7"/>
    <mergeCell ref="G6:G7"/>
    <mergeCell ref="A8:A15"/>
    <mergeCell ref="A175:A176"/>
    <mergeCell ref="A16:A24"/>
    <mergeCell ref="A25:A34"/>
    <mergeCell ref="F26:F34"/>
    <mergeCell ref="E8:E34"/>
    <mergeCell ref="A35:A51"/>
    <mergeCell ref="A61:A67"/>
    <mergeCell ref="B61:B67"/>
    <mergeCell ref="F62:F67"/>
    <mergeCell ref="E35:E67"/>
    <mergeCell ref="A52:A60"/>
    <mergeCell ref="B52:B60"/>
    <mergeCell ref="F53:F60"/>
    <mergeCell ref="A77:A89"/>
    <mergeCell ref="B77:B89"/>
    <mergeCell ref="E77:E89"/>
    <mergeCell ref="F78:F89"/>
    <mergeCell ref="A68:A76"/>
    <mergeCell ref="B68:B76"/>
    <mergeCell ref="F69:F76"/>
    <mergeCell ref="E68:E76"/>
    <mergeCell ref="A103:A121"/>
    <mergeCell ref="B103:B121"/>
    <mergeCell ref="E103:E121"/>
    <mergeCell ref="F104:F121"/>
    <mergeCell ref="A90:A102"/>
    <mergeCell ref="B90:B102"/>
    <mergeCell ref="E90:E102"/>
    <mergeCell ref="F91:F102"/>
    <mergeCell ref="A177:A178"/>
    <mergeCell ref="B177:B178"/>
    <mergeCell ref="A179:A180"/>
    <mergeCell ref="B179:B180"/>
    <mergeCell ref="E177:E182"/>
    <mergeCell ref="A122:A132"/>
    <mergeCell ref="B122:B132"/>
    <mergeCell ref="E122:E166"/>
    <mergeCell ref="F123:F132"/>
    <mergeCell ref="A133:A148"/>
    <mergeCell ref="B133:B148"/>
    <mergeCell ref="F134:F148"/>
    <mergeCell ref="A158:A166"/>
    <mergeCell ref="B158:B166"/>
    <mergeCell ref="F159:F166"/>
    <mergeCell ref="A149:A156"/>
    <mergeCell ref="A195:A196"/>
    <mergeCell ref="B195:B196"/>
    <mergeCell ref="A197:A198"/>
    <mergeCell ref="B197:B198"/>
    <mergeCell ref="E187:E198"/>
    <mergeCell ref="B185:B186"/>
    <mergeCell ref="E183:E186"/>
    <mergeCell ref="A187:A188"/>
    <mergeCell ref="B187:B188"/>
    <mergeCell ref="A189:A190"/>
    <mergeCell ref="B189:B190"/>
    <mergeCell ref="A191:A192"/>
    <mergeCell ref="B191:B192"/>
    <mergeCell ref="A193:A194"/>
    <mergeCell ref="B193:B194"/>
  </mergeCells>
  <printOptions/>
  <pageMargins left="0.2362204724409449" right="0.2362204724409449" top="0.7480314960629921" bottom="0.7480314960629921" header="0" footer="0"/>
  <pageSetup fitToHeight="0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Novakova</dc:creator>
  <cp:keywords/>
  <dc:description/>
  <cp:lastModifiedBy>smolova</cp:lastModifiedBy>
  <cp:lastPrinted>2022-11-02T08:08:36Z</cp:lastPrinted>
  <dcterms:created xsi:type="dcterms:W3CDTF">2020-11-16T14:38:57Z</dcterms:created>
  <dcterms:modified xsi:type="dcterms:W3CDTF">2022-11-09T13:15:12Z</dcterms:modified>
  <cp:category/>
  <cp:version/>
  <cp:contentType/>
  <cp:contentStatus/>
</cp:coreProperties>
</file>