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 defaultThemeVersion="166925"/>
  <bookViews>
    <workbookView xWindow="0" yWindow="0" windowWidth="21570" windowHeight="789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<sst xmlns="http://schemas.openxmlformats.org/spreadsheetml/2006/main" count="70" uniqueCount="44">
  <si>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Položka</t>
  </si>
  <si>
    <t>Popis položky</t>
  </si>
  <si>
    <t>Požadované technické a funkční vlastnosti, hodnota, množství</t>
  </si>
  <si>
    <t>takto podbarvená pole uchazeč povinně vyplní</t>
  </si>
  <si>
    <t>číslo objednávky     ÚJF</t>
  </si>
  <si>
    <t>Předpokládaná hodnota v Kč bez DPH</t>
  </si>
  <si>
    <t>Parametry nabízeného zboží</t>
  </si>
  <si>
    <t>Celkem za žádanku</t>
  </si>
  <si>
    <t>Bistrifluoroacetamid</t>
  </si>
  <si>
    <t>Bis(trimethylsilyl)trifluoroacetamid, s 1% trimetylchlorosilanu, derivatizační činidlo, C₈H₁₈F₃NOSi₂, číslo CAS 25561-30-2, analytický standard, 30x1ml</t>
  </si>
  <si>
    <t>Čistící prostředek</t>
  </si>
  <si>
    <t>povrchově aktivní, dekontaminant radioaktiv., koncentrát, pro manuální čištění, pro použití v ultrazvukové lázni, biologický odbouratelný, bez fosfátů a enzymů, baktericidní, pH min. 13, certifikace podle kritérií BS EN 1040 1997 pro bakteriální aktivitu, plastová lahev, 4x1l</t>
  </si>
  <si>
    <t>Miska třecí</t>
  </si>
  <si>
    <t>drsná, s tloučkem, průměr 80mm, 5ks</t>
  </si>
  <si>
    <t>Viálky</t>
  </si>
  <si>
    <t>Nálevky</t>
  </si>
  <si>
    <t>s dlouhým stonkem, materiál borosilikátové sklo 3.3, hladké vnitřní stěny, vnější Ø nálevky/ stonku 110/ 9mm, délka stonku 180mm, 4ks</t>
  </si>
  <si>
    <t>s dlouhým stonkem, materiál borosilikátové sklo 3.3, hladké vnitřní stěny, vnější Ø nálevky/ stonku 65/ 9mm, délka stonku 150mm, 4ks</t>
  </si>
  <si>
    <t>Válce odměrné</t>
  </si>
  <si>
    <t>Baňky odměrné</t>
  </si>
  <si>
    <t>s výlevkou, s patkou, třída přesnosti B nebo vyšší, materiál boritokřemičité sklo 3.3, hnědá graduace, objem 50ml, dělení po 1ml, výška cca 200mm, tolerance 1,0 ± ml, Ø cca 25mm, 3ks</t>
  </si>
  <si>
    <t>s výlevkou, s patkou, třída přesnosti B nebo vyšší, materiál boritokřemičité sklo 3.3, hnědá graduace, objem 10ml, dělení po 0,2ml, výška cca 130mm, tolerance 0,2 ± ml, Ø cca 15mm, 3ks</t>
  </si>
  <si>
    <t>autoklávovatelné, materiál borosilikátové sklo 3.3, čiré, materiál zátky PE, nízká tepelná roztažnost, třída přesnosti A, s individuálním osvědčením a číslem šarže, objem 100ml, NZ 14/23, tolerance 0,100 ± ml, 3ks</t>
  </si>
  <si>
    <t>kalibrované na obsah, materiál borosilikátové sklo, třída přesnosti A, materiál uzávěru PE, značky bílý smalt, popisky modrý smalt, objem 25ml, NZ 10/19, tolerance 0,040 ± ml, 10ks</t>
  </si>
  <si>
    <t>Patrony extrakční</t>
  </si>
  <si>
    <t>vysoká čistota, materiál borosilikátové skleněné mikrovlákno, vyhovující většině extrakčních jednotek Soxhlet, vhodné pro monitorování znečištění, když je vyžadována analýza horkých a kyselých plynů, teplotní odolnost do 500°C, bez pojiv a chemických přísad, vnitřní Ø×V 25x90mm, tloušťka 1,5-2mm, zúžené, 50ks</t>
  </si>
  <si>
    <t>Lžička</t>
  </si>
  <si>
    <t>lékárenská, oboustranná, délka 230mm, materiál nerezová ocel, 2ks</t>
  </si>
  <si>
    <t>lékárenská, oboustranná, délka 180mm, materiál nerezová ocel, 2ks</t>
  </si>
  <si>
    <t>lékárenská, oboustranná, délka 140mm, materiál nerezová ocel, 2ks</t>
  </si>
  <si>
    <t>Kopišť</t>
  </si>
  <si>
    <t>nerezová, plochý list špachtle na jedné straně, na druhé straně mikrolžička, délka 185mm, lopatka cca 5x55mm, mikrolžička cca 5x10mm, 20ks</t>
  </si>
  <si>
    <t>Zadavatel stanovuje tyto minimální požadavky:</t>
  </si>
  <si>
    <t>22290070
RAMSES 
ÚŘ
faktura č. 1</t>
  </si>
  <si>
    <t>22100428
ODZ
faktura č. 2</t>
  </si>
  <si>
    <t>22100434
ODZ
faktura č. 2</t>
  </si>
  <si>
    <t>Nabídková cena v Kč bez DPH</t>
  </si>
  <si>
    <t>Nabídková cena v Kč s DPH</t>
  </si>
  <si>
    <t>Předpokládaná hodnota</t>
  </si>
  <si>
    <t>podpis osoby oprávněné jednat za dodavatele</t>
  </si>
  <si>
    <t>krátký závit ND9, pro chromatografii, materiál borosilikátové sklo 5.1, ploché dno, 1,5ml, Ø×H cca 11,6x32mm, průhledná, 500ks</t>
  </si>
  <si>
    <t>hladká, s tloučkem, průměr 150mm, 2 ks</t>
  </si>
  <si>
    <t>šourbovací závit, pro chromatografii, materiál borosilikátové sklo 5.1, ploché dno, objem 4ml, Ø×H cca 14,7x45mm, velikost víčka ND13, průhledné, 1000 ks</t>
  </si>
  <si>
    <t>Příloha ke Kupní smlouvě - Technická specifikace k VZ "Spotřební laboratorní materiál 08/2022 (RAMSES)"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</si>
</sst>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6" fillId="0" borderId="0" xfId="20" applyAlignment="1">
      <alignment/>
    </xf>
    <xf numFmtId="0" fontId="6" fillId="0" borderId="0" xfId="20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0" fillId="5" borderId="5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164" fontId="0" fillId="6" borderId="9" xfId="0" applyNumberForma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9" fillId="5" borderId="10" xfId="20" applyNumberFormat="1" applyFont="1" applyFill="1" applyBorder="1" applyAlignment="1">
      <alignment horizontal="right"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0" xfId="0" applyAlignment="1">
      <alignment horizontal="left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9" fillId="3" borderId="18" xfId="20" applyNumberFormat="1" applyFont="1" applyFill="1" applyBorder="1" applyAlignment="1">
      <alignment horizontal="center" vertical="center" wrapText="1"/>
    </xf>
    <xf numFmtId="164" fontId="9" fillId="3" borderId="10" xfId="2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64" fontId="9" fillId="3" borderId="21" xfId="2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showGridLines="0" tabSelected="1" workbookViewId="0" topLeftCell="A1">
      <selection activeCell="J41" sqref="J41"/>
    </sheetView>
  </sheetViews>
  <sheetFormatPr defaultColWidth="9.140625" defaultRowHeight="15"/>
  <cols>
    <col min="1" max="1" width="7.28125" style="2" customWidth="1"/>
    <col min="2" max="2" width="27.28125" style="1" customWidth="1"/>
    <col min="3" max="3" width="67.28125" style="0" customWidth="1"/>
    <col min="4" max="4" width="12.421875" style="2" customWidth="1"/>
    <col min="5" max="5" width="32.140625" style="0" customWidth="1"/>
    <col min="6" max="6" width="13.140625" style="0" customWidth="1"/>
  </cols>
  <sheetData>
    <row r="1" spans="1:5" ht="18.75">
      <c r="A1" s="12" t="s">
        <v>43</v>
      </c>
      <c r="B1" s="12"/>
      <c r="C1" s="11"/>
      <c r="D1" s="11"/>
      <c r="E1" s="4"/>
    </row>
    <row r="2" spans="1:5" ht="7.5" customHeight="1">
      <c r="A2" s="13"/>
      <c r="B2" s="13"/>
      <c r="C2" s="11"/>
      <c r="D2" s="11"/>
      <c r="E2" s="4"/>
    </row>
    <row r="3" spans="1:5" ht="18.75">
      <c r="A3" s="14"/>
      <c r="B3" s="29" t="s">
        <v>3</v>
      </c>
      <c r="C3" s="11"/>
      <c r="D3" s="11"/>
      <c r="E3" s="4"/>
    </row>
    <row r="4" spans="1:5" ht="6" customHeight="1">
      <c r="A4" s="11"/>
      <c r="B4" s="11"/>
      <c r="C4" s="11"/>
      <c r="D4" s="11"/>
      <c r="E4" s="4"/>
    </row>
    <row r="5" ht="18.75" customHeight="1" thickBot="1">
      <c r="A5" s="3" t="s">
        <v>32</v>
      </c>
    </row>
    <row r="6" spans="1:6" ht="66" customHeight="1" thickBot="1">
      <c r="A6" s="36" t="s">
        <v>0</v>
      </c>
      <c r="B6" s="37" t="s">
        <v>1</v>
      </c>
      <c r="C6" s="37" t="s">
        <v>2</v>
      </c>
      <c r="D6" s="38" t="s">
        <v>4</v>
      </c>
      <c r="E6" s="38" t="s">
        <v>6</v>
      </c>
      <c r="F6" s="39" t="s">
        <v>36</v>
      </c>
    </row>
    <row r="7" spans="1:14" ht="34.5" customHeight="1">
      <c r="A7" s="54">
        <v>1</v>
      </c>
      <c r="B7" s="7" t="s">
        <v>8</v>
      </c>
      <c r="C7" s="8" t="s">
        <v>9</v>
      </c>
      <c r="D7" s="46" t="s">
        <v>33</v>
      </c>
      <c r="E7" s="26"/>
      <c r="F7" s="47">
        <v>0</v>
      </c>
      <c r="G7" s="9"/>
      <c r="H7" s="9"/>
      <c r="I7" s="9"/>
      <c r="J7" s="9"/>
      <c r="K7" s="9"/>
      <c r="L7" s="9"/>
      <c r="M7" s="9"/>
      <c r="N7" s="9"/>
    </row>
    <row r="8" spans="1:6" ht="19.5" customHeight="1" thickBot="1">
      <c r="A8" s="55"/>
      <c r="B8" s="25" t="s">
        <v>38</v>
      </c>
      <c r="C8" s="15">
        <v>6120</v>
      </c>
      <c r="D8" s="46"/>
      <c r="E8" s="27"/>
      <c r="F8" s="43"/>
    </row>
    <row r="9" spans="1:14" ht="57.75" customHeight="1" thickTop="1">
      <c r="A9" s="44">
        <v>2</v>
      </c>
      <c r="B9" s="5" t="s">
        <v>10</v>
      </c>
      <c r="C9" s="6" t="s">
        <v>11</v>
      </c>
      <c r="D9" s="46"/>
      <c r="E9" s="26"/>
      <c r="F9" s="42">
        <v>0</v>
      </c>
      <c r="G9" s="10"/>
      <c r="H9" s="10"/>
      <c r="I9" s="10"/>
      <c r="J9" s="10"/>
      <c r="K9" s="10"/>
      <c r="L9" s="10"/>
      <c r="M9" s="10"/>
      <c r="N9" s="10"/>
    </row>
    <row r="10" spans="1:14" ht="19.5" customHeight="1" thickBot="1">
      <c r="A10" s="45"/>
      <c r="B10" s="25" t="s">
        <v>38</v>
      </c>
      <c r="C10" s="15">
        <v>2200</v>
      </c>
      <c r="D10" s="41"/>
      <c r="E10" s="27"/>
      <c r="F10" s="43"/>
      <c r="G10" s="10"/>
      <c r="H10" s="10"/>
      <c r="I10" s="10"/>
      <c r="J10" s="10"/>
      <c r="K10" s="10"/>
      <c r="L10" s="10"/>
      <c r="M10" s="10"/>
      <c r="N10" s="10"/>
    </row>
    <row r="11" spans="1:6" ht="19.5" customHeight="1" thickBot="1" thickTop="1">
      <c r="A11" s="32"/>
      <c r="B11" s="16" t="s">
        <v>7</v>
      </c>
      <c r="C11" s="17">
        <f>SUM(C8,C10)</f>
        <v>8320</v>
      </c>
      <c r="D11" s="20"/>
      <c r="E11" s="28"/>
      <c r="F11" s="30">
        <f>SUM(F7:F10)</f>
        <v>0</v>
      </c>
    </row>
    <row r="12" spans="1:14" ht="22.5" customHeight="1" thickTop="1">
      <c r="A12" s="44">
        <v>3</v>
      </c>
      <c r="B12" s="5" t="s">
        <v>12</v>
      </c>
      <c r="C12" s="6" t="s">
        <v>13</v>
      </c>
      <c r="D12" s="40" t="s">
        <v>34</v>
      </c>
      <c r="E12" s="26"/>
      <c r="F12" s="42">
        <v>0</v>
      </c>
      <c r="G12" s="10"/>
      <c r="H12" s="10"/>
      <c r="I12" s="10"/>
      <c r="J12" s="10"/>
      <c r="K12" s="10"/>
      <c r="L12" s="10"/>
      <c r="M12" s="10"/>
      <c r="N12" s="10"/>
    </row>
    <row r="13" spans="1:14" ht="19.5" customHeight="1" thickBot="1">
      <c r="A13" s="45"/>
      <c r="B13" s="25" t="s">
        <v>38</v>
      </c>
      <c r="C13" s="15">
        <v>2950</v>
      </c>
      <c r="D13" s="46"/>
      <c r="E13" s="27"/>
      <c r="F13" s="43"/>
      <c r="G13" s="10"/>
      <c r="H13" s="10"/>
      <c r="I13" s="10"/>
      <c r="J13" s="10"/>
      <c r="K13" s="10"/>
      <c r="L13" s="10"/>
      <c r="M13" s="10"/>
      <c r="N13" s="10"/>
    </row>
    <row r="14" spans="1:14" ht="23.25" customHeight="1" thickTop="1">
      <c r="A14" s="44">
        <v>4</v>
      </c>
      <c r="B14" s="5" t="s">
        <v>12</v>
      </c>
      <c r="C14" s="6" t="s">
        <v>41</v>
      </c>
      <c r="D14" s="46"/>
      <c r="E14" s="26"/>
      <c r="F14" s="42">
        <v>0</v>
      </c>
      <c r="G14" s="10"/>
      <c r="H14" s="10"/>
      <c r="I14" s="10"/>
      <c r="J14" s="10"/>
      <c r="K14" s="10"/>
      <c r="L14" s="10"/>
      <c r="M14" s="10"/>
      <c r="N14" s="10"/>
    </row>
    <row r="15" spans="1:14" ht="19.5" customHeight="1" thickBot="1">
      <c r="A15" s="45"/>
      <c r="B15" s="25" t="s">
        <v>38</v>
      </c>
      <c r="C15" s="15">
        <v>2490</v>
      </c>
      <c r="D15" s="46"/>
      <c r="E15" s="27"/>
      <c r="F15" s="43"/>
      <c r="G15" s="10"/>
      <c r="H15" s="10"/>
      <c r="I15" s="10"/>
      <c r="J15" s="10"/>
      <c r="K15" s="10"/>
      <c r="L15" s="10"/>
      <c r="M15" s="10"/>
      <c r="N15" s="10"/>
    </row>
    <row r="16" spans="1:14" ht="30" customHeight="1" thickTop="1">
      <c r="A16" s="44">
        <v>5</v>
      </c>
      <c r="B16" s="5" t="s">
        <v>14</v>
      </c>
      <c r="C16" s="6" t="s">
        <v>42</v>
      </c>
      <c r="D16" s="46"/>
      <c r="E16" s="26"/>
      <c r="F16" s="42">
        <v>0</v>
      </c>
      <c r="G16" s="10"/>
      <c r="H16" s="10"/>
      <c r="I16" s="10"/>
      <c r="J16" s="10"/>
      <c r="K16" s="10"/>
      <c r="L16" s="10"/>
      <c r="M16" s="10"/>
      <c r="N16" s="10"/>
    </row>
    <row r="17" spans="1:14" ht="19.5" customHeight="1" thickBot="1">
      <c r="A17" s="45"/>
      <c r="B17" s="25" t="s">
        <v>38</v>
      </c>
      <c r="C17" s="15">
        <v>550</v>
      </c>
      <c r="D17" s="46"/>
      <c r="E17" s="27"/>
      <c r="F17" s="43"/>
      <c r="G17" s="10"/>
      <c r="H17" s="10"/>
      <c r="I17" s="10"/>
      <c r="J17" s="10"/>
      <c r="K17" s="10"/>
      <c r="L17" s="10"/>
      <c r="M17" s="10"/>
      <c r="N17" s="10"/>
    </row>
    <row r="18" spans="1:14" ht="33" customHeight="1" thickTop="1">
      <c r="A18" s="44">
        <v>6</v>
      </c>
      <c r="B18" s="5" t="s">
        <v>14</v>
      </c>
      <c r="C18" s="6" t="s">
        <v>40</v>
      </c>
      <c r="D18" s="46"/>
      <c r="E18" s="26"/>
      <c r="F18" s="42">
        <v>0</v>
      </c>
      <c r="G18" s="10"/>
      <c r="H18" s="10"/>
      <c r="I18" s="10"/>
      <c r="J18" s="10"/>
      <c r="K18" s="10"/>
      <c r="L18" s="10"/>
      <c r="M18" s="10"/>
      <c r="N18" s="10"/>
    </row>
    <row r="19" spans="1:14" ht="19.5" customHeight="1" thickBot="1">
      <c r="A19" s="45"/>
      <c r="B19" s="25" t="s">
        <v>38</v>
      </c>
      <c r="C19" s="15">
        <v>1100</v>
      </c>
      <c r="D19" s="46"/>
      <c r="E19" s="27"/>
      <c r="F19" s="43"/>
      <c r="G19" s="10"/>
      <c r="H19" s="10"/>
      <c r="I19" s="10"/>
      <c r="J19" s="10"/>
      <c r="K19" s="10"/>
      <c r="L19" s="10"/>
      <c r="M19" s="10"/>
      <c r="N19" s="10"/>
    </row>
    <row r="20" spans="1:14" ht="29.25" customHeight="1" thickTop="1">
      <c r="A20" s="44">
        <v>7</v>
      </c>
      <c r="B20" s="5" t="s">
        <v>15</v>
      </c>
      <c r="C20" s="6" t="s">
        <v>16</v>
      </c>
      <c r="D20" s="46"/>
      <c r="E20" s="26"/>
      <c r="F20" s="42">
        <v>0</v>
      </c>
      <c r="G20" s="10"/>
      <c r="H20" s="10"/>
      <c r="I20" s="10"/>
      <c r="J20" s="10"/>
      <c r="K20" s="10"/>
      <c r="L20" s="10"/>
      <c r="M20" s="10"/>
      <c r="N20" s="10"/>
    </row>
    <row r="21" spans="1:14" ht="19.5" customHeight="1" thickBot="1">
      <c r="A21" s="45"/>
      <c r="B21" s="25" t="s">
        <v>38</v>
      </c>
      <c r="C21" s="15">
        <v>350</v>
      </c>
      <c r="D21" s="46"/>
      <c r="E21" s="27"/>
      <c r="F21" s="43"/>
      <c r="G21" s="10"/>
      <c r="H21" s="10"/>
      <c r="I21" s="10"/>
      <c r="J21" s="10"/>
      <c r="K21" s="10"/>
      <c r="L21" s="10"/>
      <c r="M21" s="10"/>
      <c r="N21" s="10"/>
    </row>
    <row r="22" spans="1:14" ht="34.5" customHeight="1" thickTop="1">
      <c r="A22" s="44">
        <v>8</v>
      </c>
      <c r="B22" s="5" t="s">
        <v>15</v>
      </c>
      <c r="C22" s="6" t="s">
        <v>17</v>
      </c>
      <c r="D22" s="46"/>
      <c r="E22" s="26"/>
      <c r="F22" s="42">
        <v>0</v>
      </c>
      <c r="G22" s="10"/>
      <c r="H22" s="10"/>
      <c r="I22" s="10"/>
      <c r="J22" s="10"/>
      <c r="K22" s="10"/>
      <c r="L22" s="10"/>
      <c r="M22" s="10"/>
      <c r="N22" s="10"/>
    </row>
    <row r="23" spans="1:14" ht="19.5" customHeight="1" thickBot="1">
      <c r="A23" s="45"/>
      <c r="B23" s="25" t="s">
        <v>38</v>
      </c>
      <c r="C23" s="15">
        <v>150</v>
      </c>
      <c r="D23" s="46"/>
      <c r="E23" s="27"/>
      <c r="F23" s="43"/>
      <c r="G23" s="10"/>
      <c r="H23" s="10"/>
      <c r="I23" s="10"/>
      <c r="J23" s="10"/>
      <c r="K23" s="10"/>
      <c r="L23" s="10"/>
      <c r="M23" s="10"/>
      <c r="N23" s="10"/>
    </row>
    <row r="24" spans="1:14" ht="42.75" customHeight="1" thickTop="1">
      <c r="A24" s="44">
        <v>9</v>
      </c>
      <c r="B24" s="5" t="s">
        <v>18</v>
      </c>
      <c r="C24" s="6" t="s">
        <v>20</v>
      </c>
      <c r="D24" s="46"/>
      <c r="E24" s="26"/>
      <c r="F24" s="42">
        <v>0</v>
      </c>
      <c r="G24" s="10"/>
      <c r="H24" s="10"/>
      <c r="I24" s="10"/>
      <c r="J24" s="10"/>
      <c r="K24" s="10"/>
      <c r="L24" s="10"/>
      <c r="M24" s="10"/>
      <c r="N24" s="10"/>
    </row>
    <row r="25" spans="1:14" ht="19.5" customHeight="1" thickBot="1">
      <c r="A25" s="45"/>
      <c r="B25" s="25" t="s">
        <v>38</v>
      </c>
      <c r="C25" s="15">
        <v>500</v>
      </c>
      <c r="D25" s="46"/>
      <c r="E25" s="27"/>
      <c r="F25" s="43"/>
      <c r="G25" s="10"/>
      <c r="H25" s="10"/>
      <c r="I25" s="10"/>
      <c r="J25" s="10"/>
      <c r="K25" s="10"/>
      <c r="L25" s="10"/>
      <c r="M25" s="10"/>
      <c r="N25" s="10"/>
    </row>
    <row r="26" spans="1:14" ht="41.25" customHeight="1" thickTop="1">
      <c r="A26" s="44">
        <v>10</v>
      </c>
      <c r="B26" s="5" t="s">
        <v>18</v>
      </c>
      <c r="C26" s="6" t="s">
        <v>21</v>
      </c>
      <c r="D26" s="46"/>
      <c r="E26" s="26"/>
      <c r="F26" s="42">
        <v>0</v>
      </c>
      <c r="G26" s="10"/>
      <c r="H26" s="10"/>
      <c r="I26" s="10"/>
      <c r="J26" s="10"/>
      <c r="K26" s="10"/>
      <c r="L26" s="10"/>
      <c r="M26" s="10"/>
      <c r="N26" s="10"/>
    </row>
    <row r="27" spans="1:14" ht="19.5" customHeight="1" thickBot="1">
      <c r="A27" s="45"/>
      <c r="B27" s="25" t="s">
        <v>38</v>
      </c>
      <c r="C27" s="15">
        <v>450</v>
      </c>
      <c r="D27" s="46"/>
      <c r="E27" s="27"/>
      <c r="F27" s="43"/>
      <c r="G27" s="10"/>
      <c r="H27" s="10"/>
      <c r="I27" s="10"/>
      <c r="J27" s="10"/>
      <c r="K27" s="10"/>
      <c r="L27" s="10"/>
      <c r="M27" s="10"/>
      <c r="N27" s="10"/>
    </row>
    <row r="28" spans="1:14" ht="43.5" customHeight="1" thickTop="1">
      <c r="A28" s="44">
        <v>11</v>
      </c>
      <c r="B28" s="5" t="s">
        <v>19</v>
      </c>
      <c r="C28" s="6" t="s">
        <v>22</v>
      </c>
      <c r="D28" s="46"/>
      <c r="E28" s="26"/>
      <c r="F28" s="42">
        <v>0</v>
      </c>
      <c r="G28" s="10"/>
      <c r="H28" s="10"/>
      <c r="I28" s="10"/>
      <c r="J28" s="10"/>
      <c r="K28" s="10"/>
      <c r="L28" s="10"/>
      <c r="M28" s="10"/>
      <c r="N28" s="10"/>
    </row>
    <row r="29" spans="1:14" ht="19.5" customHeight="1" thickBot="1">
      <c r="A29" s="45"/>
      <c r="B29" s="25" t="s">
        <v>38</v>
      </c>
      <c r="C29" s="15">
        <v>400</v>
      </c>
      <c r="D29" s="46"/>
      <c r="E29" s="27"/>
      <c r="F29" s="43"/>
      <c r="G29" s="10"/>
      <c r="H29" s="10"/>
      <c r="I29" s="10"/>
      <c r="J29" s="10"/>
      <c r="K29" s="10"/>
      <c r="L29" s="10"/>
      <c r="M29" s="10"/>
      <c r="N29" s="10"/>
    </row>
    <row r="30" spans="1:14" ht="40.5" customHeight="1" thickTop="1">
      <c r="A30" s="44">
        <v>12</v>
      </c>
      <c r="B30" s="5" t="s">
        <v>19</v>
      </c>
      <c r="C30" s="6" t="s">
        <v>23</v>
      </c>
      <c r="D30" s="46"/>
      <c r="E30" s="26"/>
      <c r="F30" s="42">
        <v>0</v>
      </c>
      <c r="G30" s="10"/>
      <c r="H30" s="10"/>
      <c r="I30" s="10"/>
      <c r="J30" s="10"/>
      <c r="K30" s="10"/>
      <c r="L30" s="10"/>
      <c r="M30" s="10"/>
      <c r="N30" s="10"/>
    </row>
    <row r="31" spans="1:14" ht="19.5" customHeight="1" thickBot="1">
      <c r="A31" s="45"/>
      <c r="B31" s="25" t="s">
        <v>38</v>
      </c>
      <c r="C31" s="15">
        <v>950</v>
      </c>
      <c r="D31" s="46"/>
      <c r="E31" s="27"/>
      <c r="F31" s="43"/>
      <c r="G31" s="10"/>
      <c r="H31" s="10"/>
      <c r="I31" s="10"/>
      <c r="J31" s="10"/>
      <c r="K31" s="10"/>
      <c r="L31" s="10"/>
      <c r="M31" s="10"/>
      <c r="N31" s="10"/>
    </row>
    <row r="32" spans="1:14" ht="54" customHeight="1" thickTop="1">
      <c r="A32" s="44">
        <v>13</v>
      </c>
      <c r="B32" s="5" t="s">
        <v>24</v>
      </c>
      <c r="C32" s="6" t="s">
        <v>25</v>
      </c>
      <c r="D32" s="46"/>
      <c r="E32" s="26"/>
      <c r="F32" s="42">
        <v>0</v>
      </c>
      <c r="G32" s="10"/>
      <c r="H32" s="10"/>
      <c r="I32" s="10"/>
      <c r="J32" s="10"/>
      <c r="K32" s="10"/>
      <c r="L32" s="10"/>
      <c r="M32" s="10"/>
      <c r="N32" s="10"/>
    </row>
    <row r="33" spans="1:14" ht="19.5" customHeight="1" thickBot="1">
      <c r="A33" s="45"/>
      <c r="B33" s="25" t="s">
        <v>38</v>
      </c>
      <c r="C33" s="15">
        <v>9200</v>
      </c>
      <c r="D33" s="46"/>
      <c r="E33" s="27"/>
      <c r="F33" s="43"/>
      <c r="G33" s="10"/>
      <c r="H33" s="10"/>
      <c r="I33" s="10"/>
      <c r="J33" s="10"/>
      <c r="K33" s="10"/>
      <c r="L33" s="10"/>
      <c r="M33" s="10"/>
      <c r="N33" s="10"/>
    </row>
    <row r="34" spans="1:14" ht="24" customHeight="1" thickTop="1">
      <c r="A34" s="44">
        <v>14</v>
      </c>
      <c r="B34" s="5" t="s">
        <v>26</v>
      </c>
      <c r="C34" s="6" t="s">
        <v>27</v>
      </c>
      <c r="D34" s="46"/>
      <c r="E34" s="26"/>
      <c r="F34" s="42">
        <v>0</v>
      </c>
      <c r="G34" s="10"/>
      <c r="H34" s="10"/>
      <c r="I34" s="10"/>
      <c r="J34" s="10"/>
      <c r="K34" s="10"/>
      <c r="L34" s="10"/>
      <c r="M34" s="10"/>
      <c r="N34" s="10"/>
    </row>
    <row r="35" spans="1:14" ht="19.5" customHeight="1" thickBot="1">
      <c r="A35" s="45"/>
      <c r="B35" s="25" t="s">
        <v>38</v>
      </c>
      <c r="C35" s="15">
        <v>1100</v>
      </c>
      <c r="D35" s="46"/>
      <c r="E35" s="27"/>
      <c r="F35" s="43"/>
      <c r="G35" s="10"/>
      <c r="H35" s="10"/>
      <c r="I35" s="10"/>
      <c r="J35" s="10"/>
      <c r="K35" s="10"/>
      <c r="L35" s="10"/>
      <c r="M35" s="10"/>
      <c r="N35" s="10"/>
    </row>
    <row r="36" spans="1:14" ht="23.25" customHeight="1" thickTop="1">
      <c r="A36" s="44">
        <v>15</v>
      </c>
      <c r="B36" s="5" t="s">
        <v>26</v>
      </c>
      <c r="C36" s="6" t="s">
        <v>28</v>
      </c>
      <c r="D36" s="46"/>
      <c r="E36" s="26"/>
      <c r="F36" s="42">
        <v>0</v>
      </c>
      <c r="G36" s="10"/>
      <c r="H36" s="10"/>
      <c r="I36" s="10"/>
      <c r="J36" s="10"/>
      <c r="K36" s="10"/>
      <c r="L36" s="10"/>
      <c r="M36" s="10"/>
      <c r="N36" s="10"/>
    </row>
    <row r="37" spans="1:14" ht="19.5" customHeight="1" thickBot="1">
      <c r="A37" s="45"/>
      <c r="B37" s="25" t="s">
        <v>38</v>
      </c>
      <c r="C37" s="15">
        <v>950</v>
      </c>
      <c r="D37" s="46"/>
      <c r="E37" s="27"/>
      <c r="F37" s="43"/>
      <c r="G37" s="10"/>
      <c r="H37" s="10"/>
      <c r="I37" s="10"/>
      <c r="J37" s="10"/>
      <c r="K37" s="10"/>
      <c r="L37" s="10"/>
      <c r="M37" s="10"/>
      <c r="N37" s="10"/>
    </row>
    <row r="38" spans="1:14" ht="25.5" customHeight="1" thickTop="1">
      <c r="A38" s="44">
        <v>16</v>
      </c>
      <c r="B38" s="5" t="s">
        <v>26</v>
      </c>
      <c r="C38" s="6" t="s">
        <v>29</v>
      </c>
      <c r="D38" s="46"/>
      <c r="E38" s="26"/>
      <c r="F38" s="42">
        <v>0</v>
      </c>
      <c r="G38" s="10"/>
      <c r="H38" s="10"/>
      <c r="I38" s="10"/>
      <c r="J38" s="10"/>
      <c r="K38" s="10"/>
      <c r="L38" s="10"/>
      <c r="M38" s="10"/>
      <c r="N38" s="10"/>
    </row>
    <row r="39" spans="1:14" ht="19.5" customHeight="1" thickBot="1">
      <c r="A39" s="45"/>
      <c r="B39" s="25" t="s">
        <v>38</v>
      </c>
      <c r="C39" s="15">
        <v>900</v>
      </c>
      <c r="D39" s="41"/>
      <c r="E39" s="27"/>
      <c r="F39" s="43"/>
      <c r="G39" s="10"/>
      <c r="H39" s="10"/>
      <c r="I39" s="10"/>
      <c r="J39" s="10"/>
      <c r="K39" s="10"/>
      <c r="L39" s="10"/>
      <c r="M39" s="10"/>
      <c r="N39" s="10"/>
    </row>
    <row r="40" spans="1:6" ht="19.5" customHeight="1" thickBot="1" thickTop="1">
      <c r="A40" s="32"/>
      <c r="B40" s="16" t="s">
        <v>7</v>
      </c>
      <c r="C40" s="17">
        <f>SUM(C13,C15,C17,C19,C21,C23,C25,C27,C29,C31,C33,C35,C37,C39)</f>
        <v>22040</v>
      </c>
      <c r="D40" s="18"/>
      <c r="E40" s="28"/>
      <c r="F40" s="30">
        <f>SUM(F12:F39)</f>
        <v>0</v>
      </c>
    </row>
    <row r="41" spans="1:14" ht="45.75" customHeight="1" thickTop="1">
      <c r="A41" s="44">
        <v>17</v>
      </c>
      <c r="B41" s="5" t="s">
        <v>30</v>
      </c>
      <c r="C41" s="6" t="s">
        <v>31</v>
      </c>
      <c r="D41" s="40" t="s">
        <v>35</v>
      </c>
      <c r="E41" s="26"/>
      <c r="F41" s="42">
        <v>0</v>
      </c>
      <c r="G41" s="10"/>
      <c r="H41" s="10"/>
      <c r="I41" s="10"/>
      <c r="J41" s="10"/>
      <c r="K41" s="10"/>
      <c r="L41" s="10"/>
      <c r="M41" s="10"/>
      <c r="N41" s="10"/>
    </row>
    <row r="42" spans="1:14" ht="19.5" customHeight="1" thickBot="1">
      <c r="A42" s="45"/>
      <c r="B42" s="25" t="s">
        <v>38</v>
      </c>
      <c r="C42" s="15">
        <v>1640</v>
      </c>
      <c r="D42" s="41"/>
      <c r="E42" s="27"/>
      <c r="F42" s="43"/>
      <c r="G42" s="10"/>
      <c r="H42" s="10"/>
      <c r="I42" s="10"/>
      <c r="J42" s="10"/>
      <c r="K42" s="10"/>
      <c r="L42" s="10"/>
      <c r="M42" s="10"/>
      <c r="N42" s="10"/>
    </row>
    <row r="43" spans="1:6" ht="19.5" customHeight="1" thickBot="1" thickTop="1">
      <c r="A43" s="32"/>
      <c r="B43" s="16" t="s">
        <v>7</v>
      </c>
      <c r="C43" s="17">
        <f>SUM(C42)</f>
        <v>1640</v>
      </c>
      <c r="D43" s="18"/>
      <c r="E43" s="19"/>
      <c r="F43" s="30">
        <f>SUM(F41)</f>
        <v>0</v>
      </c>
    </row>
    <row r="44" spans="1:6" ht="16.5" thickBot="1" thickTop="1">
      <c r="A44" s="48" t="s">
        <v>5</v>
      </c>
      <c r="B44" s="49"/>
      <c r="C44" s="21">
        <f>SUM(C43+C40+C11)</f>
        <v>32000</v>
      </c>
      <c r="D44" s="50" t="s">
        <v>36</v>
      </c>
      <c r="E44" s="51"/>
      <c r="F44" s="31">
        <f>SUM(F43,F40,F11)</f>
        <v>0</v>
      </c>
    </row>
    <row r="45" spans="1:6" ht="15.75" thickBot="1">
      <c r="A45" s="22"/>
      <c r="C45" s="23"/>
      <c r="D45" s="52" t="s">
        <v>37</v>
      </c>
      <c r="E45" s="53"/>
      <c r="F45" s="24">
        <f>SUM(F44*1.21)</f>
        <v>0</v>
      </c>
    </row>
    <row r="46" ht="57" customHeight="1"/>
    <row r="47" ht="25.5" customHeight="1"/>
    <row r="48" ht="25.5" customHeight="1"/>
    <row r="49" spans="4:6" ht="36.75" customHeight="1">
      <c r="D49" s="33"/>
      <c r="E49" s="34"/>
      <c r="F49" s="34"/>
    </row>
    <row r="50" ht="36.75" customHeight="1">
      <c r="D50" s="35" t="s">
        <v>39</v>
      </c>
    </row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</sheetData>
  <mergeCells count="40">
    <mergeCell ref="A44:B44"/>
    <mergeCell ref="D44:E44"/>
    <mergeCell ref="D45:E45"/>
    <mergeCell ref="A9:A10"/>
    <mergeCell ref="A7:A8"/>
    <mergeCell ref="A41:A42"/>
    <mergeCell ref="A38:A39"/>
    <mergeCell ref="A36:A37"/>
    <mergeCell ref="A34:A35"/>
    <mergeCell ref="A32:A33"/>
    <mergeCell ref="A30:A31"/>
    <mergeCell ref="A28:A29"/>
    <mergeCell ref="A26:A27"/>
    <mergeCell ref="A24:A25"/>
    <mergeCell ref="A22:A23"/>
    <mergeCell ref="A20:A21"/>
    <mergeCell ref="F7:F8"/>
    <mergeCell ref="F9:F10"/>
    <mergeCell ref="F12:F13"/>
    <mergeCell ref="F14:F15"/>
    <mergeCell ref="F16:F17"/>
    <mergeCell ref="A16:A17"/>
    <mergeCell ref="A14:A15"/>
    <mergeCell ref="A12:A13"/>
    <mergeCell ref="D7:D10"/>
    <mergeCell ref="D12:D39"/>
    <mergeCell ref="D41:D42"/>
    <mergeCell ref="F24:F25"/>
    <mergeCell ref="F26:F27"/>
    <mergeCell ref="F28:F29"/>
    <mergeCell ref="A18:A19"/>
    <mergeCell ref="F30:F31"/>
    <mergeCell ref="F18:F19"/>
    <mergeCell ref="F20:F21"/>
    <mergeCell ref="F22:F23"/>
    <mergeCell ref="F41:F42"/>
    <mergeCell ref="F38:F39"/>
    <mergeCell ref="F36:F37"/>
    <mergeCell ref="F34:F35"/>
    <mergeCell ref="F32:F3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2022-08-29T07:36:38Z</cp:lastPrinted>
  <dcterms:created xsi:type="dcterms:W3CDTF">2018-05-21T11:46:33Z</dcterms:created>
  <dcterms:modified xsi:type="dcterms:W3CDTF">2022-09-14T13:16:26Z</dcterms:modified>
  <cp:category/>
  <cp:version/>
  <cp:contentType/>
  <cp:contentStatus/>
</cp:coreProperties>
</file>