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71_Drobné laboratorní přístroje (RAMSES)\ZD\"/>
    </mc:Choice>
  </mc:AlternateContent>
  <xr:revisionPtr revIDLastSave="0" documentId="13_ncr:1_{71BF0F86-4B99-4F41-BE91-081BDEB0370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Laboratorní přístroje" sheetId="1" r:id="rId1"/>
  </sheets>
  <calcPr calcId="191029"/>
</workbook>
</file>

<file path=xl/calcChain.xml><?xml version="1.0" encoding="utf-8"?>
<calcChain xmlns="http://schemas.openxmlformats.org/spreadsheetml/2006/main">
  <c r="H46" i="1" l="1"/>
  <c r="H47" i="1" s="1"/>
  <c r="I38" i="1"/>
  <c r="I31" i="1"/>
  <c r="I22" i="1"/>
  <c r="I16" i="1"/>
  <c r="I8" i="1"/>
  <c r="C46" i="1"/>
  <c r="E23" i="1"/>
  <c r="E17" i="1"/>
  <c r="E9" i="1"/>
  <c r="E39" i="1" l="1"/>
  <c r="E32" i="1"/>
</calcChain>
</file>

<file path=xl/sharedStrings.xml><?xml version="1.0" encoding="utf-8"?>
<sst xmlns="http://schemas.openxmlformats.org/spreadsheetml/2006/main" count="95" uniqueCount="79">
  <si>
    <t>POŽADOVANÉ PAMAMETRY</t>
  </si>
  <si>
    <t>KONKRÉTNÍ PARAMETRY NABÍZENÉHO ZAŘÍZENÍ</t>
  </si>
  <si>
    <t>NABÍZENÉ ZAŘÍZENÍ</t>
  </si>
  <si>
    <t>Jednotková cena</t>
  </si>
  <si>
    <t>NÁZEV</t>
  </si>
  <si>
    <t>PARAMETR</t>
  </si>
  <si>
    <t>(VÝROBCE A PŘESNÝ TYP)</t>
  </si>
  <si>
    <t xml:space="preserve"> Kč bez DPH</t>
  </si>
  <si>
    <t>ČÍSLO OBJEDNÁVKY/NÁZEV PROJEKTU</t>
  </si>
  <si>
    <t>Předpokládaná cena za ks</t>
  </si>
  <si>
    <t>Cena celkem Kč bez DPH</t>
  </si>
  <si>
    <t xml:space="preserve">Předpokládaná cena celkem bez DPH </t>
  </si>
  <si>
    <t xml:space="preserve"> </t>
  </si>
  <si>
    <t>Napájení</t>
  </si>
  <si>
    <t>Záruka</t>
  </si>
  <si>
    <t>Topná deska</t>
  </si>
  <si>
    <t>220-240V</t>
  </si>
  <si>
    <t>Displej</t>
  </si>
  <si>
    <t>Pohyb</t>
  </si>
  <si>
    <t>22290071
RAMSES OPVVV
ÚŘ</t>
  </si>
  <si>
    <t>Kompaktní váhy</t>
  </si>
  <si>
    <t>Membránová vývěva</t>
  </si>
  <si>
    <t>Stolní konduktometr</t>
  </si>
  <si>
    <t>POŽADOVANÁ HODNOTA ZA KUS BEZ DPH</t>
  </si>
  <si>
    <t>KUSY/CENA CELKEM BEZ DPH</t>
  </si>
  <si>
    <t>kruhový</t>
  </si>
  <si>
    <t>Aplituda</t>
  </si>
  <si>
    <t>min. 4 mm</t>
  </si>
  <si>
    <t>Určení</t>
  </si>
  <si>
    <t>pro jednotlivé zkumavky</t>
  </si>
  <si>
    <t>Nástavec</t>
  </si>
  <si>
    <t>pro zkumavky 15 ml a 50 ml</t>
  </si>
  <si>
    <t>Otáčky nastavitelné</t>
  </si>
  <si>
    <t>max. otáčky alespoň 2000/min</t>
  </si>
  <si>
    <t>Spouštění</t>
  </si>
  <si>
    <t>dotykové</t>
  </si>
  <si>
    <t>min. 36 měsíců</t>
  </si>
  <si>
    <t>Váživost</t>
  </si>
  <si>
    <t>alespoň 3000g</t>
  </si>
  <si>
    <t>Citlivost</t>
  </si>
  <si>
    <t>0,01g</t>
  </si>
  <si>
    <t>Kalibrace</t>
  </si>
  <si>
    <t>interní</t>
  </si>
  <si>
    <t>podsvětlený</t>
  </si>
  <si>
    <t>Provedení</t>
  </si>
  <si>
    <t>čtvercové</t>
  </si>
  <si>
    <t>Délka strany</t>
  </si>
  <si>
    <t>alespoň 250 mm</t>
  </si>
  <si>
    <t>Povrch</t>
  </si>
  <si>
    <t>sklokeramický</t>
  </si>
  <si>
    <t>Regulace teploty</t>
  </si>
  <si>
    <t>do 500°C</t>
  </si>
  <si>
    <t>Výkon plotýnky</t>
  </si>
  <si>
    <t>2000W</t>
  </si>
  <si>
    <t xml:space="preserve">Regulátor </t>
  </si>
  <si>
    <t>Membrána</t>
  </si>
  <si>
    <t>PTFE</t>
  </si>
  <si>
    <t>Počet komor</t>
  </si>
  <si>
    <t>Mezní tlak</t>
  </si>
  <si>
    <t>alespoň 20 mbar</t>
  </si>
  <si>
    <t>Čerpací rychlost</t>
  </si>
  <si>
    <t>alespoň 10L/min</t>
  </si>
  <si>
    <t>230V</t>
  </si>
  <si>
    <t>laboratorní použití</t>
  </si>
  <si>
    <t>LCD</t>
  </si>
  <si>
    <t>až 5ti bodová</t>
  </si>
  <si>
    <t>Sonda pro měření vodivosti</t>
  </si>
  <si>
    <t>alespoň 0.01 microS/cm  - 1000 mS/cm</t>
  </si>
  <si>
    <t>Sonda pro měření rezistivity</t>
  </si>
  <si>
    <t>rozsah alespoň 2ohm - 100 megaohm</t>
  </si>
  <si>
    <t>Sonda pro měření teploty</t>
  </si>
  <si>
    <t>ano</t>
  </si>
  <si>
    <t>min. 12 měsíců</t>
  </si>
  <si>
    <t>Příloha ke Kupní smlouvě - Technická specifikace k VZ "Dodávka drobných laboratorních přístrojů (RAMSES)"</t>
  </si>
  <si>
    <t>takto podbarvená pole účastník povinně vyplní</t>
  </si>
  <si>
    <t>Nabídková cena celkem v Kč bez DPH</t>
  </si>
  <si>
    <t>Nabídková cena celkem v Kč s DPH</t>
  </si>
  <si>
    <t>podpis oprávněné osoby za dodavatele</t>
  </si>
  <si>
    <t>Vibrační třepačka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</si>
</sst>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u val="double"/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3" fillId="9" borderId="0" applyNumberFormat="0" applyBorder="0" applyAlignment="0" applyProtection="0"/>
  </cellStyleXfs>
  <cellXfs count="96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64" fontId="3" fillId="3" borderId="16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7" fillId="5" borderId="15" xfId="0" applyFont="1" applyFill="1" applyBorder="1" applyAlignment="1">
      <alignment horizontal="center" vertical="center" wrapText="1"/>
    </xf>
    <xf numFmtId="6" fontId="7" fillId="6" borderId="22" xfId="0" applyNumberFormat="1" applyFont="1" applyFill="1" applyBorder="1" applyAlignment="1">
      <alignment wrapText="1"/>
    </xf>
    <xf numFmtId="0" fontId="7" fillId="5" borderId="1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10" fillId="0" borderId="19" xfId="2" applyFont="1" applyBorder="1" applyAlignment="1">
      <alignment vertical="top"/>
    </xf>
    <xf numFmtId="0" fontId="9" fillId="0" borderId="0" xfId="1" applyBorder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1" fillId="0" borderId="9" xfId="0" applyFont="1" applyBorder="1" applyAlignment="1"/>
    <xf numFmtId="0" fontId="0" fillId="0" borderId="0" xfId="0" applyFont="1" applyAlignment="1"/>
    <xf numFmtId="0" fontId="12" fillId="2" borderId="17" xfId="0" applyFont="1" applyFill="1" applyBorder="1"/>
    <xf numFmtId="0" fontId="12" fillId="2" borderId="21" xfId="0" applyFont="1" applyFill="1" applyBorder="1"/>
    <xf numFmtId="3" fontId="12" fillId="0" borderId="6" xfId="0" applyNumberFormat="1" applyFont="1" applyBorder="1"/>
    <xf numFmtId="0" fontId="12" fillId="2" borderId="5" xfId="0" applyFont="1" applyFill="1" applyBorder="1"/>
    <xf numFmtId="3" fontId="12" fillId="0" borderId="20" xfId="0" applyNumberFormat="1" applyFont="1" applyBorder="1"/>
    <xf numFmtId="0" fontId="8" fillId="0" borderId="9" xfId="0" applyFont="1" applyBorder="1" applyAlignment="1"/>
    <xf numFmtId="3" fontId="12" fillId="0" borderId="14" xfId="0" applyNumberFormat="1" applyFont="1" applyBorder="1"/>
    <xf numFmtId="164" fontId="8" fillId="8" borderId="16" xfId="0" applyNumberFormat="1" applyFont="1" applyFill="1" applyBorder="1"/>
    <xf numFmtId="164" fontId="8" fillId="0" borderId="16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12" fillId="2" borderId="10" xfId="0" applyFont="1" applyFill="1" applyBorder="1"/>
    <xf numFmtId="0" fontId="10" fillId="0" borderId="23" xfId="2" applyFont="1" applyBorder="1" applyAlignment="1">
      <alignment vertical="top"/>
    </xf>
    <xf numFmtId="0" fontId="8" fillId="0" borderId="22" xfId="0" applyFont="1" applyBorder="1" applyAlignment="1"/>
    <xf numFmtId="3" fontId="12" fillId="0" borderId="23" xfId="0" applyNumberFormat="1" applyFont="1" applyBorder="1" applyAlignment="1"/>
    <xf numFmtId="3" fontId="12" fillId="0" borderId="13" xfId="0" applyNumberFormat="1" applyFont="1" applyBorder="1" applyAlignment="1"/>
    <xf numFmtId="0" fontId="12" fillId="2" borderId="4" xfId="0" applyFont="1" applyFill="1" applyBorder="1"/>
    <xf numFmtId="0" fontId="12" fillId="2" borderId="2" xfId="0" applyFont="1" applyFill="1" applyBorder="1"/>
    <xf numFmtId="0" fontId="4" fillId="3" borderId="3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3" fontId="12" fillId="0" borderId="39" xfId="0" applyNumberFormat="1" applyFont="1" applyBorder="1"/>
    <xf numFmtId="0" fontId="8" fillId="0" borderId="9" xfId="0" applyFont="1" applyBorder="1" applyAlignment="1">
      <alignment horizontal="left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center" vertical="top" wrapText="1"/>
    </xf>
    <xf numFmtId="164" fontId="13" fillId="4" borderId="29" xfId="3" applyNumberFormat="1" applyFill="1" applyBorder="1" applyAlignment="1">
      <alignment horizontal="center" vertical="center" wrapText="1"/>
    </xf>
    <xf numFmtId="164" fontId="13" fillId="4" borderId="30" xfId="3" applyNumberFormat="1" applyFill="1" applyBorder="1" applyAlignment="1">
      <alignment horizontal="center" vertical="center" wrapText="1"/>
    </xf>
    <xf numFmtId="164" fontId="13" fillId="4" borderId="15" xfId="3" applyNumberForma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13" fillId="4" borderId="36" xfId="3" applyNumberFormat="1" applyFill="1" applyBorder="1" applyAlignment="1">
      <alignment horizontal="center" vertical="center" wrapText="1"/>
    </xf>
    <xf numFmtId="164" fontId="13" fillId="4" borderId="37" xfId="3" applyNumberFormat="1" applyFill="1" applyBorder="1" applyAlignment="1">
      <alignment horizontal="center" vertical="center" wrapText="1"/>
    </xf>
    <xf numFmtId="164" fontId="13" fillId="4" borderId="38" xfId="3" applyNumberForma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13" fillId="4" borderId="32" xfId="3" applyNumberFormat="1" applyFill="1" applyBorder="1" applyAlignment="1">
      <alignment horizontal="center" vertical="center" wrapText="1"/>
    </xf>
    <xf numFmtId="164" fontId="13" fillId="4" borderId="33" xfId="3" applyNumberFormat="1" applyFill="1" applyBorder="1" applyAlignment="1">
      <alignment horizontal="center" vertical="center" wrapText="1"/>
    </xf>
    <xf numFmtId="164" fontId="13" fillId="4" borderId="34" xfId="3" applyNumberForma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40" xfId="0" applyFont="1" applyBorder="1" applyAlignment="1">
      <alignment horizontal="left"/>
    </xf>
    <xf numFmtId="0" fontId="2" fillId="0" borderId="40" xfId="0" applyFont="1" applyBorder="1" applyAlignment="1">
      <alignment horizontal="right"/>
    </xf>
    <xf numFmtId="3" fontId="3" fillId="0" borderId="40" xfId="0" applyNumberFormat="1" applyFont="1" applyBorder="1"/>
    <xf numFmtId="0" fontId="12" fillId="10" borderId="2" xfId="0" applyFont="1" applyFill="1" applyBorder="1"/>
    <xf numFmtId="0" fontId="3" fillId="11" borderId="9" xfId="0" applyFont="1" applyFill="1" applyBorder="1"/>
    <xf numFmtId="0" fontId="15" fillId="0" borderId="0" xfId="0" applyFont="1"/>
    <xf numFmtId="0" fontId="3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7" borderId="41" xfId="0" applyFont="1" applyFill="1" applyBorder="1" applyAlignment="1">
      <alignment horizontal="left"/>
    </xf>
    <xf numFmtId="0" fontId="3" fillId="7" borderId="42" xfId="0" applyFont="1" applyFill="1" applyBorder="1" applyAlignment="1">
      <alignment horizontal="left"/>
    </xf>
    <xf numFmtId="164" fontId="3" fillId="5" borderId="43" xfId="0" applyNumberFormat="1" applyFont="1" applyFill="1" applyBorder="1" applyAlignment="1">
      <alignment horizontal="center"/>
    </xf>
    <xf numFmtId="164" fontId="3" fillId="5" borderId="44" xfId="0" applyNumberFormat="1" applyFont="1" applyFill="1" applyBorder="1" applyAlignment="1">
      <alignment horizontal="center"/>
    </xf>
    <xf numFmtId="0" fontId="3" fillId="5" borderId="45" xfId="0" applyFont="1" applyFill="1" applyBorder="1" applyAlignment="1">
      <alignment horizontal="left"/>
    </xf>
    <xf numFmtId="164" fontId="3" fillId="5" borderId="45" xfId="0" applyNumberFormat="1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Správně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9"/>
  <sheetViews>
    <sheetView showGridLines="0" tabSelected="1" zoomScale="85" zoomScaleNormal="85" workbookViewId="0">
      <selection activeCell="O2" sqref="O2"/>
    </sheetView>
  </sheetViews>
  <sheetFormatPr defaultColWidth="14.42578125" defaultRowHeight="15" customHeight="1" x14ac:dyDescent="0.25"/>
  <cols>
    <col min="1" max="1" width="14.28515625" customWidth="1"/>
    <col min="2" max="2" width="32.140625" customWidth="1"/>
    <col min="3" max="3" width="57.140625" customWidth="1"/>
    <col min="4" max="4" width="19.140625" customWidth="1"/>
    <col min="5" max="5" width="14.5703125" style="6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8" width="8.7109375" customWidth="1"/>
  </cols>
  <sheetData>
    <row r="1" spans="1:28" ht="47.25" customHeight="1" x14ac:dyDescent="0.3">
      <c r="A1" s="1" t="s">
        <v>73</v>
      </c>
      <c r="B1" s="1"/>
      <c r="C1" s="24"/>
      <c r="D1" s="2"/>
      <c r="E1" s="2"/>
    </row>
    <row r="2" spans="1:28" ht="14.25" customHeight="1" x14ac:dyDescent="0.25">
      <c r="A2" s="3"/>
      <c r="D2" s="2"/>
      <c r="E2" s="2"/>
    </row>
    <row r="3" spans="1:28" ht="16.5" customHeight="1" x14ac:dyDescent="0.25">
      <c r="A3" s="3"/>
      <c r="D3" s="2"/>
      <c r="E3" s="2"/>
    </row>
    <row r="4" spans="1:28" ht="17.25" customHeight="1" x14ac:dyDescent="0.25">
      <c r="A4" s="73"/>
      <c r="B4" s="74" t="s">
        <v>74</v>
      </c>
      <c r="C4" s="2"/>
      <c r="D4" s="2"/>
      <c r="E4" s="2"/>
      <c r="F4" s="2"/>
      <c r="G4" s="2"/>
      <c r="H4" s="2"/>
      <c r="I4" s="2"/>
    </row>
    <row r="5" spans="1:28" ht="18" customHeight="1" x14ac:dyDescent="0.3">
      <c r="A5" s="4"/>
      <c r="B5" s="5"/>
      <c r="C5" s="5"/>
      <c r="D5" s="5"/>
      <c r="E5" s="5"/>
      <c r="F5" s="5"/>
      <c r="G5" s="69"/>
      <c r="H5" s="70"/>
      <c r="I5" s="71"/>
    </row>
    <row r="6" spans="1:28" ht="15" customHeight="1" x14ac:dyDescent="0.25">
      <c r="A6" s="75"/>
      <c r="B6" s="78" t="s">
        <v>0</v>
      </c>
      <c r="C6" s="76"/>
      <c r="D6" s="79" t="s">
        <v>8</v>
      </c>
      <c r="E6" s="79" t="s">
        <v>24</v>
      </c>
      <c r="F6" s="80" t="s">
        <v>1</v>
      </c>
      <c r="G6" s="84" t="s">
        <v>2</v>
      </c>
      <c r="H6" s="86" t="s">
        <v>3</v>
      </c>
      <c r="I6" s="85" t="s">
        <v>10</v>
      </c>
    </row>
    <row r="7" spans="1:28" ht="42" customHeight="1" thickBot="1" x14ac:dyDescent="0.3">
      <c r="A7" s="81" t="s">
        <v>4</v>
      </c>
      <c r="B7" s="82" t="s">
        <v>5</v>
      </c>
      <c r="C7" s="82" t="s">
        <v>23</v>
      </c>
      <c r="D7" s="68"/>
      <c r="E7" s="54"/>
      <c r="F7" s="67"/>
      <c r="G7" s="82" t="s">
        <v>6</v>
      </c>
      <c r="H7" s="83" t="s">
        <v>7</v>
      </c>
      <c r="I7" s="77"/>
    </row>
    <row r="8" spans="1:28" s="16" customFormat="1" ht="15.75" customHeight="1" thickTop="1" x14ac:dyDescent="0.25">
      <c r="A8" s="55" t="s">
        <v>78</v>
      </c>
      <c r="B8" s="13" t="s">
        <v>9</v>
      </c>
      <c r="C8" s="7">
        <v>8500</v>
      </c>
      <c r="D8" s="55" t="s">
        <v>19</v>
      </c>
      <c r="E8" s="44">
        <v>2</v>
      </c>
      <c r="F8" s="25"/>
      <c r="G8" s="48"/>
      <c r="H8" s="32">
        <v>0</v>
      </c>
      <c r="I8" s="33">
        <f>E8*H8</f>
        <v>0</v>
      </c>
      <c r="J8" s="15"/>
      <c r="K8" s="15"/>
      <c r="L8" s="15"/>
      <c r="M8" s="15"/>
      <c r="N8" s="15"/>
      <c r="O8" s="15"/>
      <c r="P8" s="9"/>
      <c r="R8" s="17"/>
      <c r="S8" s="18"/>
      <c r="T8" s="19"/>
      <c r="V8" s="9"/>
      <c r="W8" s="20"/>
      <c r="X8" s="9"/>
      <c r="Z8" s="17"/>
      <c r="AA8" s="18"/>
      <c r="AB8" s="19"/>
    </row>
    <row r="9" spans="1:28" s="16" customFormat="1" ht="15.75" customHeight="1" thickBot="1" x14ac:dyDescent="0.3">
      <c r="A9" s="56"/>
      <c r="B9" s="14" t="s">
        <v>18</v>
      </c>
      <c r="C9" s="22" t="s">
        <v>25</v>
      </c>
      <c r="D9" s="61"/>
      <c r="E9" s="58">
        <f>C8*E8</f>
        <v>17000</v>
      </c>
      <c r="F9" s="42"/>
      <c r="G9" s="49"/>
      <c r="H9" s="27"/>
      <c r="I9" s="29"/>
    </row>
    <row r="10" spans="1:28" s="16" customFormat="1" ht="16.5" thickTop="1" thickBot="1" x14ac:dyDescent="0.3">
      <c r="A10" s="56"/>
      <c r="B10" s="14" t="s">
        <v>26</v>
      </c>
      <c r="C10" s="30" t="s">
        <v>27</v>
      </c>
      <c r="D10" s="61"/>
      <c r="E10" s="59"/>
      <c r="F10" s="42"/>
      <c r="G10" s="49"/>
      <c r="H10" s="27"/>
      <c r="I10" s="29"/>
    </row>
    <row r="11" spans="1:28" s="16" customFormat="1" ht="16.5" thickTop="1" thickBot="1" x14ac:dyDescent="0.3">
      <c r="A11" s="56"/>
      <c r="B11" s="14" t="s">
        <v>28</v>
      </c>
      <c r="C11" s="30" t="s">
        <v>29</v>
      </c>
      <c r="D11" s="61"/>
      <c r="E11" s="59"/>
      <c r="F11" s="42"/>
      <c r="G11" s="49"/>
      <c r="H11" s="27"/>
      <c r="I11" s="29"/>
    </row>
    <row r="12" spans="1:28" s="16" customFormat="1" ht="16.5" thickTop="1" thickBot="1" x14ac:dyDescent="0.3">
      <c r="A12" s="56"/>
      <c r="B12" s="14" t="s">
        <v>30</v>
      </c>
      <c r="C12" s="22" t="s">
        <v>31</v>
      </c>
      <c r="D12" s="61"/>
      <c r="E12" s="59"/>
      <c r="F12" s="43"/>
      <c r="G12" s="49"/>
      <c r="H12" s="27"/>
      <c r="I12" s="29"/>
    </row>
    <row r="13" spans="1:28" s="16" customFormat="1" ht="15.75" customHeight="1" thickTop="1" thickBot="1" x14ac:dyDescent="0.3">
      <c r="A13" s="56"/>
      <c r="B13" s="14" t="s">
        <v>32</v>
      </c>
      <c r="C13" s="23" t="s">
        <v>33</v>
      </c>
      <c r="D13" s="61"/>
      <c r="E13" s="59"/>
      <c r="F13" s="43"/>
      <c r="G13" s="49"/>
      <c r="H13" s="27"/>
      <c r="I13" s="29"/>
    </row>
    <row r="14" spans="1:28" s="16" customFormat="1" ht="16.5" thickTop="1" thickBot="1" x14ac:dyDescent="0.3">
      <c r="A14" s="56"/>
      <c r="B14" s="14" t="s">
        <v>34</v>
      </c>
      <c r="C14" s="30" t="s">
        <v>35</v>
      </c>
      <c r="D14" s="61"/>
      <c r="E14" s="59"/>
      <c r="F14" s="43"/>
      <c r="G14" s="49"/>
      <c r="H14" s="27"/>
      <c r="I14" s="29"/>
    </row>
    <row r="15" spans="1:28" s="16" customFormat="1" ht="16.5" thickTop="1" thickBot="1" x14ac:dyDescent="0.3">
      <c r="A15" s="56"/>
      <c r="B15" s="14" t="s">
        <v>14</v>
      </c>
      <c r="C15" s="30" t="s">
        <v>36</v>
      </c>
      <c r="D15" s="61"/>
      <c r="E15" s="60"/>
      <c r="F15" s="72"/>
      <c r="G15" s="34"/>
      <c r="H15" s="27"/>
      <c r="I15" s="29"/>
    </row>
    <row r="16" spans="1:28" s="16" customFormat="1" ht="15.75" customHeight="1" thickTop="1" x14ac:dyDescent="0.25">
      <c r="A16" s="55" t="s">
        <v>20</v>
      </c>
      <c r="B16" s="13" t="s">
        <v>9</v>
      </c>
      <c r="C16" s="7">
        <v>23000</v>
      </c>
      <c r="D16" s="56"/>
      <c r="E16" s="45">
        <v>2</v>
      </c>
      <c r="F16" s="25"/>
      <c r="G16" s="48"/>
      <c r="H16" s="32">
        <v>0</v>
      </c>
      <c r="I16" s="33">
        <f>E16*H16</f>
        <v>0</v>
      </c>
      <c r="J16" s="15"/>
      <c r="K16" s="15"/>
      <c r="L16" s="15"/>
      <c r="M16" s="15"/>
      <c r="N16" s="15"/>
      <c r="O16" s="15"/>
      <c r="P16" s="9"/>
      <c r="R16" s="17"/>
      <c r="S16" s="18"/>
      <c r="T16" s="19"/>
      <c r="V16" s="9"/>
      <c r="W16" s="20"/>
      <c r="X16" s="9"/>
      <c r="Z16" s="17"/>
      <c r="AA16" s="18"/>
      <c r="AB16" s="19"/>
    </row>
    <row r="17" spans="1:28" s="16" customFormat="1" x14ac:dyDescent="0.25">
      <c r="A17" s="56"/>
      <c r="B17" s="14" t="s">
        <v>37</v>
      </c>
      <c r="C17" s="21" t="s">
        <v>38</v>
      </c>
      <c r="D17" s="56"/>
      <c r="E17" s="62">
        <f>C16*E16</f>
        <v>46000</v>
      </c>
      <c r="F17" s="26"/>
      <c r="G17" s="49"/>
      <c r="H17" s="46"/>
      <c r="I17" s="31"/>
    </row>
    <row r="18" spans="1:28" s="16" customFormat="1" ht="15.75" customHeight="1" x14ac:dyDescent="0.25">
      <c r="A18" s="56"/>
      <c r="B18" s="14" t="s">
        <v>39</v>
      </c>
      <c r="C18" s="22" t="s">
        <v>40</v>
      </c>
      <c r="D18" s="56"/>
      <c r="E18" s="63"/>
      <c r="F18" s="26"/>
      <c r="G18" s="49"/>
      <c r="H18" s="29"/>
      <c r="I18" s="29"/>
    </row>
    <row r="19" spans="1:28" s="16" customFormat="1" x14ac:dyDescent="0.25">
      <c r="A19" s="56"/>
      <c r="B19" s="14" t="s">
        <v>41</v>
      </c>
      <c r="C19" s="30" t="s">
        <v>42</v>
      </c>
      <c r="D19" s="56"/>
      <c r="E19" s="63"/>
      <c r="F19" s="26"/>
      <c r="G19" s="49"/>
      <c r="H19" s="29"/>
      <c r="I19" s="29"/>
    </row>
    <row r="20" spans="1:28" s="16" customFormat="1" x14ac:dyDescent="0.25">
      <c r="A20" s="56"/>
      <c r="B20" s="14" t="s">
        <v>17</v>
      </c>
      <c r="C20" s="30" t="s">
        <v>43</v>
      </c>
      <c r="D20" s="56"/>
      <c r="E20" s="63"/>
      <c r="F20" s="26"/>
      <c r="G20" s="49"/>
      <c r="H20" s="29"/>
      <c r="I20" s="29"/>
    </row>
    <row r="21" spans="1:28" s="16" customFormat="1" ht="15.75" thickBot="1" x14ac:dyDescent="0.3">
      <c r="A21" s="57"/>
      <c r="B21" s="14" t="s">
        <v>14</v>
      </c>
      <c r="C21" s="30" t="s">
        <v>36</v>
      </c>
      <c r="D21" s="56"/>
      <c r="E21" s="64"/>
      <c r="F21" s="28"/>
      <c r="G21" s="34"/>
      <c r="H21" s="27"/>
      <c r="I21" s="29"/>
    </row>
    <row r="22" spans="1:28" s="16" customFormat="1" ht="15.75" customHeight="1" thickTop="1" x14ac:dyDescent="0.25">
      <c r="A22" s="55" t="s">
        <v>15</v>
      </c>
      <c r="B22" s="13" t="s">
        <v>9</v>
      </c>
      <c r="C22" s="7">
        <v>25000</v>
      </c>
      <c r="D22" s="56"/>
      <c r="E22" s="36">
        <v>2</v>
      </c>
      <c r="F22" s="25"/>
      <c r="G22" s="48"/>
      <c r="H22" s="32">
        <v>0</v>
      </c>
      <c r="I22" s="33">
        <f>E22*H22</f>
        <v>0</v>
      </c>
      <c r="J22" s="15"/>
      <c r="K22" s="15"/>
      <c r="L22" s="15"/>
      <c r="M22" s="15"/>
      <c r="N22" s="15"/>
      <c r="O22" s="15"/>
      <c r="P22" s="9"/>
      <c r="R22" s="17"/>
      <c r="S22" s="18"/>
      <c r="T22" s="19"/>
      <c r="V22" s="9"/>
      <c r="W22" s="20"/>
      <c r="X22" s="9"/>
      <c r="Z22" s="17"/>
      <c r="AA22" s="18"/>
      <c r="AB22" s="19"/>
    </row>
    <row r="23" spans="1:28" s="16" customFormat="1" ht="15.75" customHeight="1" x14ac:dyDescent="0.25">
      <c r="A23" s="56"/>
      <c r="B23" s="14" t="s">
        <v>44</v>
      </c>
      <c r="C23" s="22" t="s">
        <v>45</v>
      </c>
      <c r="D23" s="56"/>
      <c r="E23" s="62">
        <f>C22*E22</f>
        <v>50000</v>
      </c>
      <c r="F23" s="26"/>
      <c r="G23" s="49"/>
      <c r="H23" s="27"/>
      <c r="I23" s="29"/>
    </row>
    <row r="24" spans="1:28" s="16" customFormat="1" x14ac:dyDescent="0.25">
      <c r="A24" s="56"/>
      <c r="B24" s="14" t="s">
        <v>46</v>
      </c>
      <c r="C24" s="30" t="s">
        <v>47</v>
      </c>
      <c r="D24" s="56"/>
      <c r="E24" s="63"/>
      <c r="F24" s="26"/>
      <c r="G24" s="49"/>
      <c r="H24" s="27"/>
      <c r="I24" s="29"/>
    </row>
    <row r="25" spans="1:28" s="16" customFormat="1" x14ac:dyDescent="0.25">
      <c r="A25" s="56"/>
      <c r="B25" s="14" t="s">
        <v>48</v>
      </c>
      <c r="C25" s="30" t="s">
        <v>49</v>
      </c>
      <c r="D25" s="56"/>
      <c r="E25" s="63"/>
      <c r="F25" s="26"/>
      <c r="G25" s="49"/>
      <c r="H25" s="27"/>
      <c r="I25" s="29"/>
    </row>
    <row r="26" spans="1:28" s="16" customFormat="1" x14ac:dyDescent="0.25">
      <c r="A26" s="56"/>
      <c r="B26" s="14" t="s">
        <v>50</v>
      </c>
      <c r="C26" s="22" t="s">
        <v>51</v>
      </c>
      <c r="D26" s="56"/>
      <c r="E26" s="63"/>
      <c r="F26" s="28"/>
      <c r="G26" s="49"/>
      <c r="H26" s="27"/>
      <c r="I26" s="29"/>
    </row>
    <row r="27" spans="1:28" s="16" customFormat="1" ht="15.75" customHeight="1" x14ac:dyDescent="0.25">
      <c r="A27" s="56"/>
      <c r="B27" s="14" t="s">
        <v>13</v>
      </c>
      <c r="C27" s="23" t="s">
        <v>16</v>
      </c>
      <c r="D27" s="56"/>
      <c r="E27" s="63"/>
      <c r="F27" s="28"/>
      <c r="G27" s="49"/>
      <c r="H27" s="27"/>
      <c r="I27" s="29"/>
    </row>
    <row r="28" spans="1:28" s="16" customFormat="1" x14ac:dyDescent="0.25">
      <c r="A28" s="56"/>
      <c r="B28" s="14" t="s">
        <v>52</v>
      </c>
      <c r="C28" s="30" t="s">
        <v>53</v>
      </c>
      <c r="D28" s="56"/>
      <c r="E28" s="63"/>
      <c r="F28" s="28"/>
      <c r="G28" s="49"/>
      <c r="H28" s="27"/>
      <c r="I28" s="29"/>
    </row>
    <row r="29" spans="1:28" s="16" customFormat="1" ht="15.75" customHeight="1" x14ac:dyDescent="0.25">
      <c r="A29" s="56"/>
      <c r="B29" s="14" t="s">
        <v>54</v>
      </c>
      <c r="C29" s="30" t="s">
        <v>42</v>
      </c>
      <c r="D29" s="56"/>
      <c r="E29" s="63"/>
      <c r="F29" s="28"/>
      <c r="G29" s="49"/>
      <c r="H29" s="27"/>
      <c r="I29" s="29"/>
    </row>
    <row r="30" spans="1:28" s="16" customFormat="1" ht="15.75" thickBot="1" x14ac:dyDescent="0.3">
      <c r="A30" s="57"/>
      <c r="B30" s="14" t="s">
        <v>14</v>
      </c>
      <c r="C30" s="30" t="s">
        <v>72</v>
      </c>
      <c r="D30" s="56"/>
      <c r="E30" s="64"/>
      <c r="F30" s="28"/>
      <c r="G30" s="34"/>
      <c r="H30" s="27"/>
      <c r="I30" s="29"/>
    </row>
    <row r="31" spans="1:28" s="16" customFormat="1" ht="15.75" customHeight="1" thickTop="1" x14ac:dyDescent="0.25">
      <c r="A31" s="55" t="s">
        <v>21</v>
      </c>
      <c r="B31" s="13" t="s">
        <v>9</v>
      </c>
      <c r="C31" s="7">
        <v>24000</v>
      </c>
      <c r="D31" s="56"/>
      <c r="E31" s="36">
        <v>1</v>
      </c>
      <c r="F31" s="25"/>
      <c r="G31" s="48"/>
      <c r="H31" s="32">
        <v>0</v>
      </c>
      <c r="I31" s="33">
        <f>E31*H31</f>
        <v>0</v>
      </c>
      <c r="J31" s="15"/>
      <c r="K31" s="15"/>
      <c r="L31" s="15"/>
      <c r="M31" s="15"/>
      <c r="N31" s="15"/>
      <c r="O31" s="15"/>
      <c r="P31" s="9"/>
      <c r="R31" s="17"/>
      <c r="S31" s="18"/>
      <c r="T31" s="19"/>
      <c r="V31" s="9"/>
      <c r="W31" s="20"/>
      <c r="X31" s="9"/>
      <c r="Z31" s="17"/>
      <c r="AA31" s="18"/>
      <c r="AB31" s="19"/>
    </row>
    <row r="32" spans="1:28" s="16" customFormat="1" x14ac:dyDescent="0.25">
      <c r="A32" s="56"/>
      <c r="B32" s="14" t="s">
        <v>55</v>
      </c>
      <c r="C32" s="21" t="s">
        <v>56</v>
      </c>
      <c r="D32" s="56"/>
      <c r="E32" s="51">
        <f>C31*E31</f>
        <v>24000</v>
      </c>
      <c r="F32" s="26"/>
      <c r="G32" s="49"/>
      <c r="H32" s="27"/>
      <c r="I32" s="29"/>
    </row>
    <row r="33" spans="1:28" s="16" customFormat="1" ht="15.75" customHeight="1" x14ac:dyDescent="0.25">
      <c r="A33" s="56"/>
      <c r="B33" s="14" t="s">
        <v>57</v>
      </c>
      <c r="C33" s="47">
        <v>2</v>
      </c>
      <c r="D33" s="56"/>
      <c r="E33" s="52"/>
      <c r="F33" s="26"/>
      <c r="G33" s="49"/>
      <c r="H33" s="27"/>
      <c r="I33" s="29"/>
    </row>
    <row r="34" spans="1:28" s="16" customFormat="1" x14ac:dyDescent="0.25">
      <c r="A34" s="56"/>
      <c r="B34" s="14" t="s">
        <v>58</v>
      </c>
      <c r="C34" s="30" t="s">
        <v>59</v>
      </c>
      <c r="D34" s="56"/>
      <c r="E34" s="52"/>
      <c r="F34" s="26"/>
      <c r="G34" s="49"/>
      <c r="H34" s="27"/>
      <c r="I34" s="29"/>
    </row>
    <row r="35" spans="1:28" s="16" customFormat="1" x14ac:dyDescent="0.25">
      <c r="A35" s="56"/>
      <c r="B35" s="14" t="s">
        <v>60</v>
      </c>
      <c r="C35" s="30" t="s">
        <v>61</v>
      </c>
      <c r="D35" s="56"/>
      <c r="E35" s="52"/>
      <c r="F35" s="26"/>
      <c r="G35" s="49"/>
      <c r="H35" s="27"/>
      <c r="I35" s="29"/>
    </row>
    <row r="36" spans="1:28" s="16" customFormat="1" x14ac:dyDescent="0.25">
      <c r="A36" s="56"/>
      <c r="B36" s="14" t="s">
        <v>13</v>
      </c>
      <c r="C36" s="30" t="s">
        <v>62</v>
      </c>
      <c r="D36" s="56"/>
      <c r="E36" s="52"/>
      <c r="F36" s="28"/>
      <c r="G36" s="49"/>
      <c r="H36" s="27"/>
      <c r="I36" s="29"/>
    </row>
    <row r="37" spans="1:28" s="16" customFormat="1" ht="15.75" thickBot="1" x14ac:dyDescent="0.3">
      <c r="A37" s="57"/>
      <c r="B37" s="38" t="s">
        <v>14</v>
      </c>
      <c r="C37" s="39" t="s">
        <v>72</v>
      </c>
      <c r="D37" s="56"/>
      <c r="E37" s="53"/>
      <c r="F37" s="37"/>
      <c r="G37" s="50"/>
      <c r="H37" s="41"/>
      <c r="I37" s="40"/>
    </row>
    <row r="38" spans="1:28" s="16" customFormat="1" ht="15.75" customHeight="1" thickTop="1" x14ac:dyDescent="0.25">
      <c r="A38" s="55" t="s">
        <v>22</v>
      </c>
      <c r="B38" s="13" t="s">
        <v>9</v>
      </c>
      <c r="C38" s="7">
        <v>32000</v>
      </c>
      <c r="D38" s="56"/>
      <c r="E38" s="36">
        <v>1</v>
      </c>
      <c r="F38" s="25"/>
      <c r="G38" s="48"/>
      <c r="H38" s="32">
        <v>0</v>
      </c>
      <c r="I38" s="33">
        <f>E38*H38</f>
        <v>0</v>
      </c>
      <c r="J38" s="15"/>
      <c r="K38" s="15"/>
      <c r="L38" s="15"/>
      <c r="M38" s="15"/>
      <c r="N38" s="15"/>
      <c r="O38" s="15"/>
      <c r="P38" s="9"/>
      <c r="R38" s="17"/>
      <c r="S38" s="18"/>
      <c r="T38" s="19"/>
      <c r="V38" s="9"/>
      <c r="W38" s="20"/>
      <c r="X38" s="9"/>
      <c r="Z38" s="17"/>
      <c r="AA38" s="18"/>
      <c r="AB38" s="19"/>
    </row>
    <row r="39" spans="1:28" s="16" customFormat="1" x14ac:dyDescent="0.25">
      <c r="A39" s="56"/>
      <c r="B39" s="14" t="s">
        <v>28</v>
      </c>
      <c r="C39" s="21" t="s">
        <v>63</v>
      </c>
      <c r="D39" s="56"/>
      <c r="E39" s="51">
        <f>C38*E38</f>
        <v>32000</v>
      </c>
      <c r="F39" s="26"/>
      <c r="G39" s="49"/>
      <c r="H39" s="27"/>
      <c r="I39" s="29"/>
    </row>
    <row r="40" spans="1:28" s="16" customFormat="1" ht="15.75" customHeight="1" x14ac:dyDescent="0.25">
      <c r="A40" s="56"/>
      <c r="B40" s="14" t="s">
        <v>17</v>
      </c>
      <c r="C40" s="22" t="s">
        <v>64</v>
      </c>
      <c r="D40" s="56"/>
      <c r="E40" s="52"/>
      <c r="F40" s="26"/>
      <c r="G40" s="49"/>
      <c r="H40" s="27"/>
      <c r="I40" s="29"/>
    </row>
    <row r="41" spans="1:28" s="16" customFormat="1" x14ac:dyDescent="0.25">
      <c r="A41" s="56"/>
      <c r="B41" s="14" t="s">
        <v>41</v>
      </c>
      <c r="C41" s="30" t="s">
        <v>65</v>
      </c>
      <c r="D41" s="56"/>
      <c r="E41" s="52"/>
      <c r="F41" s="26"/>
      <c r="G41" s="49"/>
      <c r="H41" s="27"/>
      <c r="I41" s="29"/>
    </row>
    <row r="42" spans="1:28" s="16" customFormat="1" x14ac:dyDescent="0.25">
      <c r="A42" s="56"/>
      <c r="B42" s="14" t="s">
        <v>66</v>
      </c>
      <c r="C42" s="30" t="s">
        <v>67</v>
      </c>
      <c r="D42" s="56"/>
      <c r="E42" s="52"/>
      <c r="F42" s="26"/>
      <c r="G42" s="49"/>
      <c r="H42" s="27"/>
      <c r="I42" s="29"/>
    </row>
    <row r="43" spans="1:28" s="16" customFormat="1" x14ac:dyDescent="0.25">
      <c r="A43" s="56"/>
      <c r="B43" s="14" t="s">
        <v>68</v>
      </c>
      <c r="C43" s="30" t="s">
        <v>69</v>
      </c>
      <c r="D43" s="56"/>
      <c r="E43" s="52"/>
      <c r="F43" s="28"/>
      <c r="G43" s="49"/>
      <c r="H43" s="27"/>
      <c r="I43" s="29"/>
    </row>
    <row r="44" spans="1:28" s="16" customFormat="1" x14ac:dyDescent="0.25">
      <c r="A44" s="56"/>
      <c r="B44" s="14" t="s">
        <v>70</v>
      </c>
      <c r="C44" s="35" t="s">
        <v>71</v>
      </c>
      <c r="D44" s="56"/>
      <c r="E44" s="52"/>
      <c r="F44" s="28"/>
      <c r="G44" s="49"/>
      <c r="H44" s="27"/>
      <c r="I44" s="29"/>
    </row>
    <row r="45" spans="1:28" s="16" customFormat="1" ht="15.75" thickBot="1" x14ac:dyDescent="0.3">
      <c r="A45" s="57"/>
      <c r="B45" s="38" t="s">
        <v>14</v>
      </c>
      <c r="C45" s="39" t="s">
        <v>36</v>
      </c>
      <c r="D45" s="57"/>
      <c r="E45" s="53"/>
      <c r="F45" s="37"/>
      <c r="G45" s="50"/>
      <c r="H45" s="41"/>
      <c r="I45" s="40"/>
    </row>
    <row r="46" spans="1:28" ht="15.75" customHeight="1" thickTop="1" thickBot="1" x14ac:dyDescent="0.3">
      <c r="A46" s="65" t="s">
        <v>11</v>
      </c>
      <c r="B46" s="66"/>
      <c r="C46" s="11">
        <f>SUM(C8*E8,C16*E16,C22*E22,C31*E31,C38*E38)</f>
        <v>169000</v>
      </c>
      <c r="D46" s="10" t="s">
        <v>12</v>
      </c>
      <c r="E46" s="12"/>
      <c r="F46" s="87" t="s">
        <v>75</v>
      </c>
      <c r="G46" s="88"/>
      <c r="H46" s="89">
        <f>SUM(I8,I16,I22,I31,I38)</f>
        <v>0</v>
      </c>
      <c r="I46" s="90"/>
    </row>
    <row r="47" spans="1:28" ht="15.75" customHeight="1" thickTop="1" x14ac:dyDescent="0.25">
      <c r="D47" s="2"/>
      <c r="E47" s="2"/>
      <c r="F47" s="91" t="s">
        <v>76</v>
      </c>
      <c r="G47" s="91"/>
      <c r="H47" s="92">
        <f>H46*1.21</f>
        <v>0</v>
      </c>
      <c r="I47" s="93"/>
    </row>
    <row r="48" spans="1:28" ht="15.75" customHeight="1" x14ac:dyDescent="0.25">
      <c r="D48" s="2"/>
      <c r="E48" s="2"/>
    </row>
    <row r="49" spans="3:7" ht="15.75" customHeight="1" x14ac:dyDescent="0.25">
      <c r="D49" s="2"/>
      <c r="E49" s="2"/>
    </row>
    <row r="50" spans="3:7" ht="15.75" customHeight="1" x14ac:dyDescent="0.25">
      <c r="D50" s="2"/>
      <c r="E50" s="2"/>
    </row>
    <row r="51" spans="3:7" ht="15.75" customHeight="1" x14ac:dyDescent="0.25">
      <c r="C51" s="8"/>
      <c r="D51" s="2"/>
      <c r="E51" s="2"/>
    </row>
    <row r="52" spans="3:7" ht="15.75" customHeight="1" x14ac:dyDescent="0.25">
      <c r="D52" s="2"/>
      <c r="E52" s="2"/>
    </row>
    <row r="53" spans="3:7" ht="15.75" customHeight="1" x14ac:dyDescent="0.25">
      <c r="D53" s="2"/>
      <c r="E53" s="2"/>
    </row>
    <row r="54" spans="3:7" ht="15.75" customHeight="1" x14ac:dyDescent="0.25">
      <c r="D54" s="2"/>
      <c r="E54" s="2"/>
    </row>
    <row r="55" spans="3:7" ht="15.75" customHeight="1" x14ac:dyDescent="0.25">
      <c r="D55" s="2"/>
      <c r="E55" s="2"/>
    </row>
    <row r="56" spans="3:7" ht="15.75" customHeight="1" thickBot="1" x14ac:dyDescent="0.3">
      <c r="D56" s="2"/>
      <c r="E56" s="2"/>
      <c r="F56" s="94"/>
      <c r="G56" s="94"/>
    </row>
    <row r="57" spans="3:7" ht="15.75" customHeight="1" x14ac:dyDescent="0.25">
      <c r="D57" s="2"/>
      <c r="E57" s="2"/>
      <c r="F57" s="95" t="s">
        <v>77</v>
      </c>
      <c r="G57" s="95"/>
    </row>
    <row r="58" spans="3:7" ht="15.75" customHeight="1" x14ac:dyDescent="0.25">
      <c r="D58" s="2"/>
      <c r="E58" s="2"/>
    </row>
    <row r="59" spans="3:7" ht="15.75" customHeight="1" x14ac:dyDescent="0.25">
      <c r="D59" s="2"/>
      <c r="E59" s="2"/>
    </row>
    <row r="60" spans="3:7" ht="15.75" customHeight="1" x14ac:dyDescent="0.25">
      <c r="D60" s="2"/>
      <c r="E60" s="2"/>
    </row>
    <row r="61" spans="3:7" ht="15.75" customHeight="1" x14ac:dyDescent="0.25">
      <c r="D61" s="2"/>
      <c r="E61" s="2"/>
    </row>
    <row r="62" spans="3:7" ht="15.75" customHeight="1" x14ac:dyDescent="0.25">
      <c r="D62" s="2"/>
      <c r="E62" s="2"/>
    </row>
    <row r="63" spans="3:7" ht="15.75" customHeight="1" x14ac:dyDescent="0.25">
      <c r="D63" s="2"/>
      <c r="E63" s="2"/>
    </row>
    <row r="64" spans="3:7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" customHeight="1" x14ac:dyDescent="0.25">
      <c r="D863" s="2"/>
      <c r="E863" s="2"/>
    </row>
    <row r="864" spans="4:5" ht="15" customHeight="1" x14ac:dyDescent="0.25">
      <c r="D864" s="2"/>
      <c r="E864" s="2"/>
    </row>
    <row r="865" spans="4:5" ht="15" customHeight="1" x14ac:dyDescent="0.25">
      <c r="D865" s="2"/>
      <c r="E865" s="2"/>
    </row>
    <row r="866" spans="4:5" ht="15" customHeight="1" x14ac:dyDescent="0.25">
      <c r="D866" s="2"/>
      <c r="E866" s="2"/>
    </row>
    <row r="867" spans="4:5" ht="15" customHeight="1" x14ac:dyDescent="0.25">
      <c r="D867" s="2"/>
      <c r="E867" s="2"/>
    </row>
    <row r="868" spans="4:5" ht="15" customHeight="1" x14ac:dyDescent="0.25">
      <c r="D868" s="2"/>
      <c r="E868" s="2"/>
    </row>
    <row r="869" spans="4:5" ht="15" customHeight="1" x14ac:dyDescent="0.25">
      <c r="D869" s="2"/>
      <c r="E869" s="2"/>
    </row>
    <row r="870" spans="4:5" ht="15" customHeight="1" x14ac:dyDescent="0.25">
      <c r="D870" s="2"/>
      <c r="E870" s="2"/>
    </row>
    <row r="871" spans="4:5" ht="15" customHeight="1" x14ac:dyDescent="0.25">
      <c r="D871" s="2"/>
      <c r="E871" s="2"/>
    </row>
    <row r="872" spans="4:5" ht="15" customHeight="1" x14ac:dyDescent="0.25">
      <c r="D872" s="2"/>
      <c r="E872" s="2"/>
    </row>
    <row r="873" spans="4:5" ht="15" customHeight="1" x14ac:dyDescent="0.25">
      <c r="D873" s="2"/>
      <c r="E873" s="2"/>
    </row>
    <row r="874" spans="4:5" ht="15" customHeight="1" x14ac:dyDescent="0.25">
      <c r="D874" s="2"/>
      <c r="E874" s="2"/>
    </row>
    <row r="875" spans="4:5" ht="15" customHeight="1" x14ac:dyDescent="0.25">
      <c r="D875" s="2"/>
      <c r="E875" s="2"/>
    </row>
    <row r="876" spans="4:5" ht="15" customHeight="1" x14ac:dyDescent="0.25">
      <c r="D876" s="2"/>
      <c r="E876" s="2"/>
    </row>
    <row r="877" spans="4:5" ht="15" customHeight="1" x14ac:dyDescent="0.25">
      <c r="D877" s="2"/>
      <c r="E877" s="2"/>
    </row>
    <row r="878" spans="4:5" ht="15" customHeight="1" x14ac:dyDescent="0.25">
      <c r="D878" s="2"/>
      <c r="E878" s="2"/>
    </row>
    <row r="879" spans="4:5" ht="15" customHeight="1" x14ac:dyDescent="0.25">
      <c r="D879" s="2"/>
      <c r="E879" s="2"/>
    </row>
    <row r="880" spans="4:5" ht="15" customHeight="1" x14ac:dyDescent="0.25">
      <c r="D880" s="2"/>
      <c r="E880" s="2"/>
    </row>
    <row r="881" spans="4:5" ht="15" customHeight="1" x14ac:dyDescent="0.25">
      <c r="D881" s="2"/>
      <c r="E881" s="2"/>
    </row>
    <row r="882" spans="4:5" ht="15" customHeight="1" x14ac:dyDescent="0.25">
      <c r="D882" s="2"/>
      <c r="E882" s="2"/>
    </row>
    <row r="883" spans="4:5" ht="15" customHeight="1" x14ac:dyDescent="0.25">
      <c r="D883" s="2"/>
      <c r="E883" s="2"/>
    </row>
    <row r="884" spans="4:5" ht="15" customHeight="1" x14ac:dyDescent="0.25">
      <c r="D884" s="2"/>
      <c r="E884" s="2"/>
    </row>
    <row r="885" spans="4:5" ht="15" customHeight="1" x14ac:dyDescent="0.25">
      <c r="D885" s="2"/>
      <c r="E885" s="2"/>
    </row>
    <row r="886" spans="4:5" ht="15" customHeight="1" x14ac:dyDescent="0.25">
      <c r="D886" s="2"/>
      <c r="E886" s="2"/>
    </row>
    <row r="887" spans="4:5" ht="15" customHeight="1" x14ac:dyDescent="0.25">
      <c r="D887" s="2"/>
      <c r="E887" s="2"/>
    </row>
    <row r="888" spans="4:5" ht="15" customHeight="1" x14ac:dyDescent="0.25">
      <c r="D888" s="2"/>
      <c r="E888" s="2"/>
    </row>
    <row r="889" spans="4:5" ht="15" customHeight="1" x14ac:dyDescent="0.25">
      <c r="D889" s="2"/>
      <c r="E889" s="2"/>
    </row>
  </sheetData>
  <mergeCells count="28">
    <mergeCell ref="H46:I46"/>
    <mergeCell ref="F47:G47"/>
    <mergeCell ref="H47:I47"/>
    <mergeCell ref="F56:G56"/>
    <mergeCell ref="F57:G57"/>
    <mergeCell ref="A46:B46"/>
    <mergeCell ref="F6:F7"/>
    <mergeCell ref="D6:D7"/>
    <mergeCell ref="A38:A45"/>
    <mergeCell ref="F46:G46"/>
    <mergeCell ref="A8:A15"/>
    <mergeCell ref="E9:E15"/>
    <mergeCell ref="D8:D45"/>
    <mergeCell ref="E17:E21"/>
    <mergeCell ref="E23:E30"/>
    <mergeCell ref="A16:A21"/>
    <mergeCell ref="A22:A30"/>
    <mergeCell ref="A31:A37"/>
    <mergeCell ref="E32:E37"/>
    <mergeCell ref="G22:G29"/>
    <mergeCell ref="G16:G20"/>
    <mergeCell ref="G38:G45"/>
    <mergeCell ref="E39:E45"/>
    <mergeCell ref="I6:I7"/>
    <mergeCell ref="B6:C6"/>
    <mergeCell ref="E6:E7"/>
    <mergeCell ref="G31:G37"/>
    <mergeCell ref="G8:G14"/>
  </mergeCells>
  <pageMargins left="0.23622047244094491" right="0.23622047244094491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2022-05-13T06:15:26Z</cp:lastPrinted>
  <dcterms:created xsi:type="dcterms:W3CDTF">2018-11-28T13:05:04Z</dcterms:created>
  <dcterms:modified xsi:type="dcterms:W3CDTF">2022-09-05T13:20:41Z</dcterms:modified>
</cp:coreProperties>
</file>