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21570" windowHeight="78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<sst xmlns="http://schemas.openxmlformats.org/spreadsheetml/2006/main" count="42" uniqueCount="26">
  <si>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Položka</t>
  </si>
  <si>
    <t>Požadované technické a funkční vlastnosti, hodnota, množství</t>
  </si>
  <si>
    <t>Nabídková cena dodavatele</t>
  </si>
  <si>
    <t>takto podbarvená pole uchazeč povinně vyplní</t>
  </si>
  <si>
    <t xml:space="preserve"> </t>
  </si>
  <si>
    <t>Zadavatel stanovuje tyto minimální technické požadavky:</t>
  </si>
  <si>
    <t>Interní číslo obj. UJF - 22290040, RAMSES</t>
  </si>
  <si>
    <t>Název položky</t>
  </si>
  <si>
    <t>Předpokládaná hodnota v Kč</t>
  </si>
  <si>
    <t>Předpokládaná hodnota celkem v Kč bez DPH</t>
  </si>
  <si>
    <t>Nabídková cena v Kč bez DPH</t>
  </si>
  <si>
    <t>Nabídková cena v Kč s DPH</t>
  </si>
  <si>
    <t>podpis oprávněné osoby za dodavatele</t>
  </si>
  <si>
    <t>Turbomolekulární čerpadlo / vývěva</t>
  </si>
  <si>
    <t>Kompaktní kombinovaný snímač / měřidlo</t>
  </si>
  <si>
    <t>Parametry nabízeného řešení</t>
  </si>
  <si>
    <t>Převodník tlaku</t>
  </si>
  <si>
    <t>Příloha ke Kupní smlouvě - Technická specifikace k VZ "Dodávka turbomolekulárních vývěv s příslušenstvím 02/2022 (RAMSES)"</t>
  </si>
  <si>
    <t>rozsah měření 5E-4 - 1000mbar
materiál nerezová ocel, kovové těsnění
vlákno Wolfram (nebo kov stejných vlastností)
rozsah měření  1 · 10^ -4  – 1 · 10 ^3  hPa
jmenovitý průměr DN 16 ISO-KF
výstupní signál (minimální zatížení) 10 kΩ
přesnost 1 · 10^ -3 – 100 hPa ± 15 %
max. tlak 10 000 hPa
stupeň ochrany IP40
opakovatelnost 1 · 10 ^-3 – 100 hPa ± 2 %
doba odezvy max. 80ms
teplota odplynění max  80°C
výstupní signál 1,5-8,5V - logaritmicky
6 pin konektor, typ GO 6, obdélníkový, female, 50V,
napájení 14-30 V DC
těsnění kovové
1 ks</t>
  </si>
  <si>
    <t>plný rozsah 1000hPa
linearita a hystereze v plném rozsahu ≤ 0,2 %
přesnost v plném rozsahu 1%
posun teplotního nulového bodu v plném rozsahu ≤ 0,2 %
materiál nerezová ocel
rozsah měření 0,1  – 1100  hPa
jmenovitý průměr DN 16 CF-F
teplota odplynění do 80°C
max. tlak 3000 hPa
stupeň ochrany IP65
stabilita citlivosti ≤ 0,2 %
posun teplotní citlivosti 0,5 %
výstupní signál: 1-9,8 V lineárně
6 pin konektor, typ GO 6, obdélníkový, female, 50V,
napájení 14-30 V DC
těsnění kovové
1 ks</t>
  </si>
  <si>
    <t>Pozn.: Využití turbomolekulárních čerpadel/vývěv a dalšího poptávaného zařízení bude určeno pro systém MILEA, který pracuje s urychlenými těžkými nabitými částicemi. Nabízené řešení rozšiřuje sadu vývěv a měrek systému MILEA a z tohoto důvodu je nutné, aby bylo kompatibilní s řídícími segmenty MILEA i softwarem MILEA.</t>
  </si>
  <si>
    <t>min. čerpací rychlost pro Ar/H2/He/N2- 255/220/255/260 l/s
max. průtok plynu při konečné rychlosti otáčení pro Ar/H2/He/N2 - 7 hPa/&gt; 14 hPa/20 hPa/14 hPa ·l/s
třída ochrany IP54, typ 12
nominální rychlost otáčení min. 60000 otáček/min ± 2 %
variabilní rychlost otáčení 35-100%
doba rozběhu max. 2min                                                                                                                                                                                                                                                                                                                                                                                                                                                                                                                              
příruba vstupní/výstupní DN 100 CF-F/ DN 16 ISO-KF/G 1/4"
zavzdušňovací port G 1/8"
napájecí napětí 24 V DC ±5%
rozhraní RS-485 + dálkové ovládání
integrovaná elektronická pohonná jednotka
vzduchové/vodní chlazení, min. průtok chladící vody 50l/h, teplota chladící vody 15-35°C, 
připojení příslušenství: konektory M12,
komunikační protokol: PV protocol (komunikace, kterou používá software MILEA pro komunikaci s vývěvami, tj. příp. nekompatibilní protokol způsobí, že MILEA vývěvy "neuvidí", nebude je moci řídit).
1ks</t>
  </si>
  <si>
    <t>min. rychlost čerpání pro Ar/H2/He/N2 - 665/555/655/685 l/s
průtok plynu při konečné rychlosti otáčení pro Ar/H2/He/N2 - 3,5 hPa/&gt; 14 hPa/20 hPa/6,5 hPa ·l/s
třída ochrany IP54
příruba vstupní/výstupní DN 160 CF-F/ DN 25 ISO-KF/G 1/4"
zavzdušňovací přípojka G 1/8"
provozní napětí 48 V DC ±5%
rozhraní RS-485 + dálkové ovládání
nominální rychlost otáčení min. 49 000 otáček/min ± 2 %
variabilní rychlost otáčení 60-100%
doba rozběhu max. 2min
integrovaná elektronická pohonná jednotka
vodní/vzduchové chlazení, průtok chladící vody min. 100l/h, teplota chladící vody 15-35°C,                                                                                                                                          připojení příslušenství: M12,
komunikační protokol: PV protocol (komunikace, kterou používá software MILEA pro komunikaci s vývěvami, tj. příp. nekompatibilní protokol způsobí, že MILEA vývěvy "neuvidí", nebude je moci řídit).
1ks</t>
  </si>
  <si>
    <t>min. rychlost čerpání pro Ar/H2/He/N2 - 66/48/58/67 l/s
průtok plynu při konečné rychlosti otáčení pro Ar/H2/He/N2 - 0,54 hPa/15,3 hPa/2,7 hPa/1,3 hPa ·l/s
třída ochrany IP54
příruba vstupní/výstupní DN 63 ISO-K/ DN 16 ISO-KF/G 1/4"
zavzdušňovací přípojka G 1/8"
provozní napětí 24 V DC ±5%
rozhraní RS-485 + dálkové ovládání
nominální rychlost otáčení 90000 otáček/min ± 2 %
variabilní rychlost otáčení 50-100%
doba rozběhu max. 2min
integrovaná elektronická pohonná jednotka 
konvekční chlazení,
připojení příslušenství: M12,
komunikační protokol: PV protocol (komunikace, kterou používá software MILEA pro komunikaci s vývěvami, tj. příp. nekompatibilní protokol způsobí, že MILEA vývěvy "neuvidí", nebude je moci řídit).
1ks</t>
  </si>
  <si>
    <t>kombinovaný se studenou katodou na principu inverzního magnetronu + 
anoda Mo / vlákno Wolfram (nebo kov stejných vlastností)
příruba DN 40 ISO-KF, nerezová ocel
rozsah měření 1 · 10^-9 – 1000 hPa
přesnost udávané hodnoty 10^-8 - 100hPa ± 30%/ 100 - 1000hPa ± 50%     
max. tlak 10000hPa                    
napájecí napětí 14,5-30 V DC
rozsah užitečného výstupního signálu 2-8,6 V
6 pin konektor, typ GO 6, obdélníkový, female, 50V,  
opakovatelnost 1 · 10^ -8 – 100 hPa ± 5 %
minimální rozptylové magnetické pole
posílené zapalování v oblasti vysokého vakua
maximální délka připojovacího kabelu  300m
1 ks</t>
  </si>
  <si>
    <t>kombinovaný se studenou katodou na principu inverzního magnetronu + 
anoda Mo / vlákno Wolfram (nebo kov stejných vlastností),                                        příruba DN 40 ISO-CF, nerezová ocel
rozsah měření 1 · 10^-9 – 1000 hPa
přesnost udávané hodnoty 10^-8 - 100hPa ± 30%/ 100 - 1000hPa ± 50%     
max. tlak 10000hPa                    
napájecí napětí 14,5-30 V DC
rozsah užitečného výstupního signálu 2-8,6 V
6 pin konektor, typ GO 6, obdélníkový, female, 50V, 
opakovatelnost 1 · 10^ -8 – 100 hPa ± 5 %
minimální rozptylové magnetické pole
posílené zapalování v oblasti vysokého vakua
maximální délka připojovacího kabelu  300m
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</si>
</sst>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 style="double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164" fontId="0" fillId="2" borderId="8" xfId="2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0" fillId="0" borderId="0" xfId="0" applyNumberFormat="1"/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0" fillId="2" borderId="1" xfId="2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6" xfId="20" applyFill="1" applyBorder="1" applyAlignment="1">
      <alignment horizontal="center" vertical="top" wrapText="1"/>
    </xf>
    <xf numFmtId="0" fontId="5" fillId="4" borderId="17" xfId="20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3" borderId="16" xfId="20" applyFill="1" applyBorder="1" applyAlignment="1">
      <alignment horizontal="center" vertical="top" wrapText="1"/>
    </xf>
    <xf numFmtId="0" fontId="5" fillId="3" borderId="17" xfId="20" applyFill="1" applyBorder="1" applyAlignment="1">
      <alignment horizontal="center" vertical="top" wrapText="1"/>
    </xf>
    <xf numFmtId="164" fontId="6" fillId="3" borderId="16" xfId="20" applyNumberFormat="1" applyFont="1" applyFill="1" applyBorder="1" applyAlignment="1">
      <alignment horizontal="center" vertical="center" wrapText="1"/>
    </xf>
    <xf numFmtId="164" fontId="6" fillId="3" borderId="17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BF25-D447-4FF0-A9FC-983DAAD89371}">
  <dimension ref="A1:G33"/>
  <sheetViews>
    <sheetView showGridLines="0" tabSelected="1" workbookViewId="0" topLeftCell="A1">
      <selection activeCell="C14" sqref="C14"/>
    </sheetView>
  </sheetViews>
  <sheetFormatPr defaultColWidth="9.140625" defaultRowHeight="15"/>
  <cols>
    <col min="1" max="1" width="7.28125" style="0" customWidth="1"/>
    <col min="2" max="2" width="19.140625" style="0" customWidth="1"/>
    <col min="3" max="3" width="65.57421875" style="0" customWidth="1"/>
    <col min="4" max="4" width="51.7109375" style="0" customWidth="1"/>
    <col min="5" max="5" width="15.57421875" style="0" customWidth="1"/>
    <col min="6" max="6" width="9.140625" style="0" customWidth="1"/>
  </cols>
  <sheetData>
    <row r="1" spans="1:3" ht="18.75">
      <c r="A1" s="17" t="s">
        <v>17</v>
      </c>
      <c r="B1" s="17"/>
      <c r="C1" s="17"/>
    </row>
    <row r="2" spans="1:3" ht="18.75">
      <c r="A2" s="8" t="s">
        <v>6</v>
      </c>
      <c r="B2" s="6"/>
      <c r="C2" s="6"/>
    </row>
    <row r="3" spans="1:3" ht="18.75">
      <c r="A3" s="7"/>
      <c r="B3" s="25" t="s">
        <v>3</v>
      </c>
      <c r="C3" s="6"/>
    </row>
    <row r="4" spans="1:3" ht="19.5" thickBot="1">
      <c r="A4" s="3" t="s">
        <v>5</v>
      </c>
      <c r="B4" s="5"/>
      <c r="C4" s="6"/>
    </row>
    <row r="5" spans="1:5" ht="30.75" thickBot="1">
      <c r="A5" s="23" t="s">
        <v>0</v>
      </c>
      <c r="B5" s="20" t="s">
        <v>7</v>
      </c>
      <c r="C5" s="20" t="s">
        <v>1</v>
      </c>
      <c r="D5" s="21" t="s">
        <v>15</v>
      </c>
      <c r="E5" s="22" t="s">
        <v>2</v>
      </c>
    </row>
    <row r="6" spans="1:7" ht="267.75" customHeight="1" thickTop="1">
      <c r="A6" s="24">
        <v>1</v>
      </c>
      <c r="B6" s="4" t="s">
        <v>13</v>
      </c>
      <c r="C6" s="27" t="s">
        <v>21</v>
      </c>
      <c r="D6" s="36"/>
      <c r="E6" s="18">
        <v>0</v>
      </c>
      <c r="G6" t="s">
        <v>4</v>
      </c>
    </row>
    <row r="7" spans="1:5" ht="15.75" thickBot="1">
      <c r="A7" s="38" t="s">
        <v>8</v>
      </c>
      <c r="B7" s="39"/>
      <c r="C7" s="10">
        <v>210000</v>
      </c>
      <c r="D7" s="40"/>
      <c r="E7" s="41"/>
    </row>
    <row r="8" spans="1:7" ht="243" thickTop="1">
      <c r="A8" s="24">
        <v>2</v>
      </c>
      <c r="B8" s="4" t="s">
        <v>13</v>
      </c>
      <c r="C8" s="28" t="s">
        <v>22</v>
      </c>
      <c r="D8" s="36"/>
      <c r="E8" s="18">
        <v>0</v>
      </c>
      <c r="G8" t="s">
        <v>4</v>
      </c>
    </row>
    <row r="9" spans="1:5" ht="15.75" thickBot="1">
      <c r="A9" s="38" t="s">
        <v>8</v>
      </c>
      <c r="B9" s="39"/>
      <c r="C9" s="9">
        <v>380000</v>
      </c>
      <c r="D9" s="44"/>
      <c r="E9" s="45"/>
    </row>
    <row r="10" spans="1:7" ht="230.25" thickTop="1">
      <c r="A10" s="24">
        <v>3</v>
      </c>
      <c r="B10" s="4" t="s">
        <v>13</v>
      </c>
      <c r="C10" s="29" t="s">
        <v>23</v>
      </c>
      <c r="D10" s="36"/>
      <c r="E10" s="18">
        <v>0</v>
      </c>
      <c r="G10" t="s">
        <v>4</v>
      </c>
    </row>
    <row r="11" spans="1:5" ht="15.75" thickBot="1">
      <c r="A11" s="38" t="s">
        <v>8</v>
      </c>
      <c r="B11" s="39"/>
      <c r="C11" s="9">
        <v>102000</v>
      </c>
      <c r="D11" s="44"/>
      <c r="E11" s="45"/>
    </row>
    <row r="12" spans="1:7" ht="179.25" thickTop="1">
      <c r="A12" s="24">
        <v>4</v>
      </c>
      <c r="B12" s="4" t="s">
        <v>14</v>
      </c>
      <c r="C12" s="30" t="s">
        <v>24</v>
      </c>
      <c r="D12" s="36"/>
      <c r="E12" s="18">
        <v>0</v>
      </c>
      <c r="G12" t="s">
        <v>4</v>
      </c>
    </row>
    <row r="13" spans="1:5" ht="15.75" thickBot="1">
      <c r="A13" s="38" t="s">
        <v>8</v>
      </c>
      <c r="B13" s="39"/>
      <c r="C13" s="9">
        <v>34000</v>
      </c>
      <c r="D13" s="46"/>
      <c r="E13" s="47"/>
    </row>
    <row r="14" spans="1:7" ht="179.25" thickTop="1">
      <c r="A14" s="24">
        <v>5</v>
      </c>
      <c r="B14" s="4" t="s">
        <v>14</v>
      </c>
      <c r="C14" s="31" t="s">
        <v>25</v>
      </c>
      <c r="D14" s="36"/>
      <c r="E14" s="18">
        <v>0</v>
      </c>
      <c r="G14" t="s">
        <v>4</v>
      </c>
    </row>
    <row r="15" spans="1:5" ht="15.75" thickBot="1">
      <c r="A15" s="38" t="s">
        <v>8</v>
      </c>
      <c r="B15" s="39"/>
      <c r="C15" s="9">
        <v>35000</v>
      </c>
      <c r="D15" s="46"/>
      <c r="E15" s="47"/>
    </row>
    <row r="16" spans="1:7" ht="217.5" thickTop="1">
      <c r="A16" s="24">
        <v>6</v>
      </c>
      <c r="B16" s="32" t="s">
        <v>16</v>
      </c>
      <c r="C16" s="33" t="s">
        <v>18</v>
      </c>
      <c r="D16" s="36"/>
      <c r="E16" s="18">
        <v>0</v>
      </c>
      <c r="G16" t="s">
        <v>4</v>
      </c>
    </row>
    <row r="17" spans="1:5" ht="15.75" thickBot="1">
      <c r="A17" s="38" t="s">
        <v>8</v>
      </c>
      <c r="B17" s="39"/>
      <c r="C17" s="9">
        <v>8000</v>
      </c>
      <c r="D17" s="44"/>
      <c r="E17" s="45"/>
    </row>
    <row r="18" spans="1:7" ht="217.5" thickTop="1">
      <c r="A18" s="24">
        <v>7</v>
      </c>
      <c r="B18" s="34" t="s">
        <v>16</v>
      </c>
      <c r="C18" s="35" t="s">
        <v>19</v>
      </c>
      <c r="D18" s="36"/>
      <c r="E18" s="18">
        <v>0</v>
      </c>
      <c r="G18" t="s">
        <v>4</v>
      </c>
    </row>
    <row r="19" spans="1:5" ht="15.75" thickBot="1">
      <c r="A19" s="38" t="s">
        <v>8</v>
      </c>
      <c r="B19" s="39"/>
      <c r="C19" s="9">
        <v>26000</v>
      </c>
      <c r="D19" s="44"/>
      <c r="E19" s="45"/>
    </row>
    <row r="20" spans="1:5" ht="35.25" customHeight="1" thickBot="1" thickTop="1">
      <c r="A20" s="42" t="s">
        <v>9</v>
      </c>
      <c r="B20" s="43"/>
      <c r="C20" s="12">
        <f>SUM(C7+C9+C11+C13+C15+C17+C19)</f>
        <v>795000</v>
      </c>
      <c r="D20" s="13" t="s">
        <v>10</v>
      </c>
      <c r="E20" s="19">
        <f>SUM(E6+E8+E10+E12+E14+E16+E18)</f>
        <v>0</v>
      </c>
    </row>
    <row r="21" spans="1:5" ht="15.75" thickBot="1">
      <c r="A21" s="2"/>
      <c r="B21" s="1"/>
      <c r="D21" s="14" t="s">
        <v>11</v>
      </c>
      <c r="E21" s="11">
        <f>SUM(E20*1.21)</f>
        <v>0</v>
      </c>
    </row>
    <row r="23" spans="1:5" ht="15">
      <c r="A23" s="37" t="s">
        <v>20</v>
      </c>
      <c r="B23" s="37"/>
      <c r="C23" s="37"/>
      <c r="D23" s="37"/>
      <c r="E23" s="37"/>
    </row>
    <row r="24" spans="1:5" ht="15">
      <c r="A24" s="37"/>
      <c r="B24" s="37"/>
      <c r="C24" s="37"/>
      <c r="D24" s="37"/>
      <c r="E24" s="37"/>
    </row>
    <row r="25" spans="1:5" ht="15">
      <c r="A25" s="37"/>
      <c r="B25" s="37"/>
      <c r="C25" s="37"/>
      <c r="D25" s="37"/>
      <c r="E25" s="37"/>
    </row>
    <row r="27" ht="15">
      <c r="C27" s="26"/>
    </row>
    <row r="28" ht="15">
      <c r="C28" s="26"/>
    </row>
    <row r="32" ht="15.75" thickBot="1">
      <c r="D32" s="15"/>
    </row>
    <row r="33" ht="15">
      <c r="D33" s="16" t="s">
        <v>12</v>
      </c>
    </row>
  </sheetData>
  <mergeCells count="16">
    <mergeCell ref="A23:E25"/>
    <mergeCell ref="A7:B7"/>
    <mergeCell ref="D7:E7"/>
    <mergeCell ref="A9:B9"/>
    <mergeCell ref="A11:B11"/>
    <mergeCell ref="A13:B13"/>
    <mergeCell ref="A15:B15"/>
    <mergeCell ref="A17:B17"/>
    <mergeCell ref="A19:B19"/>
    <mergeCell ref="A20:B20"/>
    <mergeCell ref="D19:E19"/>
    <mergeCell ref="D17:E17"/>
    <mergeCell ref="D15:E15"/>
    <mergeCell ref="D11:E11"/>
    <mergeCell ref="D9:E9"/>
    <mergeCell ref="D13:E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smolova</cp:lastModifiedBy>
  <cp:lastPrinted>2022-05-04T13:35:50Z</cp:lastPrinted>
  <dcterms:created xsi:type="dcterms:W3CDTF">2021-06-22T10:49:24Z</dcterms:created>
  <dcterms:modified xsi:type="dcterms:W3CDTF">2022-06-10T13:06:06Z</dcterms:modified>
  <cp:category/>
  <cp:version/>
  <cp:contentType/>
  <cp:contentStatus/>
</cp:coreProperties>
</file>