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Nářadí\036_Dodávka drobných nástrojů, nářadí (CRREAT)\"/>
    </mc:Choice>
  </mc:AlternateContent>
  <xr:revisionPtr revIDLastSave="0" documentId="13_ncr:1_{9EA11AE4-0C51-41CA-B0E3-7E04A37E853B}" xr6:coauthVersionLast="36" xr6:coauthVersionMax="47" xr10:uidLastSave="{00000000-0000-0000-0000-000000000000}"/>
  <bookViews>
    <workbookView xWindow="0" yWindow="0" windowWidth="28800" windowHeight="12105" tabRatio="550" xr2:uid="{00000000-000D-0000-FFFF-FFFF00000000}"/>
  </bookViews>
  <sheets>
    <sheet name="Nářadí_ná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6" i="4" l="1"/>
  <c r="G150" i="4" l="1"/>
  <c r="G143" i="4"/>
  <c r="G139" i="4"/>
  <c r="G130" i="4"/>
  <c r="G122" i="4"/>
  <c r="G116" i="4"/>
  <c r="G110" i="4"/>
  <c r="G104" i="4"/>
  <c r="G97" i="4"/>
  <c r="G90" i="4"/>
  <c r="G83" i="4"/>
  <c r="G77" i="4"/>
  <c r="G156" i="4" l="1"/>
  <c r="G157" i="4" s="1"/>
  <c r="G70" i="4" l="1"/>
  <c r="G67" i="4"/>
  <c r="G59" i="4"/>
  <c r="G51" i="4"/>
  <c r="G42" i="4"/>
  <c r="G36" i="4"/>
  <c r="G31" i="4"/>
  <c r="G27" i="4"/>
  <c r="G22" i="4"/>
  <c r="G17" i="4"/>
  <c r="G8" i="4" l="1"/>
</calcChain>
</file>

<file path=xl/sharedStrings.xml><?xml version="1.0" encoding="utf-8"?>
<sst xmlns="http://schemas.openxmlformats.org/spreadsheetml/2006/main" count="304" uniqueCount="196">
  <si>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</si>
  <si>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</si>
  <si>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</si>
  <si>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</si>
  <si>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</si>
  <si>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</si>
  <si>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</si>
  <si>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</si>
  <si>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</si>
  <si>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Kusy</t>
  </si>
  <si>
    <t>Nabídková cena za ks v Kč bez DPH</t>
  </si>
  <si>
    <t>Nabídková cena celkem v Kč s DPH</t>
  </si>
  <si>
    <t>Předpokládaná cena za ks</t>
  </si>
  <si>
    <t>Funkce</t>
  </si>
  <si>
    <t>Typ</t>
  </si>
  <si>
    <t>Příslušenství</t>
  </si>
  <si>
    <t>digitální</t>
  </si>
  <si>
    <t>ano</t>
  </si>
  <si>
    <t>Rukojeť</t>
  </si>
  <si>
    <t>plastová</t>
  </si>
  <si>
    <t>Zadavatel stanovuje tyto minimální technické požadavky:</t>
  </si>
  <si>
    <t>Interní číslo objednávky UJF 22200008 - CRREAT</t>
  </si>
  <si>
    <t>Příloha ke Kupní smlouvě - Technická specifikace k VZ "Dodávka drobných nástrojů, nářadí (CRREAT)"</t>
  </si>
  <si>
    <t>Bezpečnost</t>
  </si>
  <si>
    <t>záruka až do napětí 1000V</t>
  </si>
  <si>
    <t>Tělo</t>
  </si>
  <si>
    <t>zušlechtěná vysoce legovaná ocel, černěný povrch, izolační obstřik</t>
  </si>
  <si>
    <t>ergonomická s kruhovým přířezem, tvrdé PP jádro, měkčí části z TPE, tvar brání samovolnému pohybu při odložení</t>
  </si>
  <si>
    <t>ruční</t>
  </si>
  <si>
    <t>kufr</t>
  </si>
  <si>
    <t>Ploché šroubováky</t>
  </si>
  <si>
    <t>2.5x75, 4.0x100, 6.5x150</t>
  </si>
  <si>
    <t>PH šroubováky</t>
  </si>
  <si>
    <t>PH0x60, PH1x80, PH2x100</t>
  </si>
  <si>
    <t>PZ šroubovák</t>
  </si>
  <si>
    <t>PZ1x80</t>
  </si>
  <si>
    <t>Sada elektrikářských šroubováků</t>
  </si>
  <si>
    <t>Norma</t>
  </si>
  <si>
    <t>DIN875</t>
  </si>
  <si>
    <t>Síla</t>
  </si>
  <si>
    <t>5mm</t>
  </si>
  <si>
    <t>Rozměr</t>
  </si>
  <si>
    <t>75x50mm</t>
  </si>
  <si>
    <t>Třída přesnosti</t>
  </si>
  <si>
    <t>Úhelník přesný</t>
  </si>
  <si>
    <t>6mm</t>
  </si>
  <si>
    <t>200x130mm</t>
  </si>
  <si>
    <t>Metr svinovací</t>
  </si>
  <si>
    <t>Délka/ šířka</t>
  </si>
  <si>
    <t>min. 5m/ cca 20mm</t>
  </si>
  <si>
    <t>Jednotky</t>
  </si>
  <si>
    <t>metrické</t>
  </si>
  <si>
    <t>Brzda</t>
  </si>
  <si>
    <t>Měřítko ohebné</t>
  </si>
  <si>
    <t>50cm/ 15mm</t>
  </si>
  <si>
    <t>Materiál</t>
  </si>
  <si>
    <t>ocel</t>
  </si>
  <si>
    <t>Popis</t>
  </si>
  <si>
    <t>laserový</t>
  </si>
  <si>
    <t>Třida přesnosti</t>
  </si>
  <si>
    <t>Měřítko s úkosem</t>
  </si>
  <si>
    <t>Délka/ šířka/ tloušťka</t>
  </si>
  <si>
    <t>100cm/ cca 30mm/ cca 5mm</t>
  </si>
  <si>
    <t>ČSN 251112</t>
  </si>
  <si>
    <t>ocel, povrch matný chrom</t>
  </si>
  <si>
    <t>Posuvné měřítko</t>
  </si>
  <si>
    <t>nerezová ocel</t>
  </si>
  <si>
    <t>Rozsah</t>
  </si>
  <si>
    <t>150mm</t>
  </si>
  <si>
    <t>Rozlišení</t>
  </si>
  <si>
    <t>0,01mm</t>
  </si>
  <si>
    <t>Rozměr ramen</t>
  </si>
  <si>
    <t>40mm</t>
  </si>
  <si>
    <t>Přesnost</t>
  </si>
  <si>
    <t>±0,02mm do 70mm, ±0,03</t>
  </si>
  <si>
    <t>DIM 862</t>
  </si>
  <si>
    <t>hold- přidržení naměřené hodnoty</t>
  </si>
  <si>
    <t>Sada imbus klíčů s kuličkou</t>
  </si>
  <si>
    <t>Počet klíčů v sadě</t>
  </si>
  <si>
    <t>Rozměry klíčů</t>
  </si>
  <si>
    <t>1,5/2/2,5/3/4/5/6/8/10mm</t>
  </si>
  <si>
    <t>Zakončení</t>
  </si>
  <si>
    <t>kulové</t>
  </si>
  <si>
    <t>vysoce pevná ocel</t>
  </si>
  <si>
    <t>Pracovní vychýlení klíče</t>
  </si>
  <si>
    <t>mimo osu šroubu max. 25 stupňů</t>
  </si>
  <si>
    <t>Pouzdro</t>
  </si>
  <si>
    <t>lze použit při šroubování ke zvětšení páky, klíče jsou v pouzdru uzamčeny pootočením</t>
  </si>
  <si>
    <t>Označení</t>
  </si>
  <si>
    <t>každý klíč a pole sady označeno rozměrem</t>
  </si>
  <si>
    <t>Sada imbus klíčů</t>
  </si>
  <si>
    <t>0.05, 1/16, 5/64, 3/32, 7/64, 1/8, 9/64, 5/32"</t>
  </si>
  <si>
    <t>Zalamovací nůž</t>
  </si>
  <si>
    <t>Čepel</t>
  </si>
  <si>
    <t>15xcca 3cm, vyměnitelná, s aretací, odlamovací</t>
  </si>
  <si>
    <t>Bezpečnostní přilba</t>
  </si>
  <si>
    <t>Hledí</t>
  </si>
  <si>
    <t>Ochrana</t>
  </si>
  <si>
    <t>před boční deformací, ochranný štít, sundatelné ochranné brýle s ochranou proti UV záření, povlak proti poškrábání skel, reflexní prvky, elektrická izolace</t>
  </si>
  <si>
    <t>Připevnění na hlavu</t>
  </si>
  <si>
    <t>šestibodový pás</t>
  </si>
  <si>
    <t>kotouč polykarbonát, skořepina ABS</t>
  </si>
  <si>
    <t>Regulace šířky</t>
  </si>
  <si>
    <t>šroubovací uzávěr</t>
  </si>
  <si>
    <t>Barva</t>
  </si>
  <si>
    <t>bílá</t>
  </si>
  <si>
    <t xml:space="preserve">Licna </t>
  </si>
  <si>
    <t>kapilární odsávání cínu</t>
  </si>
  <si>
    <t>Šířka</t>
  </si>
  <si>
    <t>3mm</t>
  </si>
  <si>
    <t>Délka</t>
  </si>
  <si>
    <t>min. 1,5m</t>
  </si>
  <si>
    <t>měď</t>
  </si>
  <si>
    <t>jemně pletená punčoška z měděných drátů</t>
  </si>
  <si>
    <t>Drátěnka pro čištění hrotů</t>
  </si>
  <si>
    <t>Užití</t>
  </si>
  <si>
    <t>očištění hrotu pájky, použití možno bez vody</t>
  </si>
  <si>
    <t>mosazné hobliny</t>
  </si>
  <si>
    <t>Typ špongie</t>
  </si>
  <si>
    <t>velmi jemná</t>
  </si>
  <si>
    <t>Podložka</t>
  </si>
  <si>
    <t>neklouzavá</t>
  </si>
  <si>
    <t>Rozměry</t>
  </si>
  <si>
    <t>min. 80x25mm, hmotnost max. 100g</t>
  </si>
  <si>
    <t>stojánek</t>
  </si>
  <si>
    <t>Náhradní pájecí hrot</t>
  </si>
  <si>
    <t>Podpora</t>
  </si>
  <si>
    <t>přenosné pájky USB-C s vyměnitelným hrotem (3.5mm zástrčka)</t>
  </si>
  <si>
    <t>Označení hrotu</t>
  </si>
  <si>
    <t>B02</t>
  </si>
  <si>
    <t>celková 100mm, hrotu 8mm</t>
  </si>
  <si>
    <t>Topné těleso</t>
  </si>
  <si>
    <t>integrované</t>
  </si>
  <si>
    <t>Tvar hrotu</t>
  </si>
  <si>
    <t>kužel</t>
  </si>
  <si>
    <t>Zakončení hrotu</t>
  </si>
  <si>
    <t>zakulacené R=0.2mm</t>
  </si>
  <si>
    <t>zkosení, 2mm pod úhlem 45 deg, jednostranné zkosení</t>
  </si>
  <si>
    <t>Tavné tyčinky</t>
  </si>
  <si>
    <t>Průměr lepící tyčinky</t>
  </si>
  <si>
    <t>7,5mm</t>
  </si>
  <si>
    <t>Délka tyčinky</t>
  </si>
  <si>
    <t>100mm</t>
  </si>
  <si>
    <t>Pracovní teplota</t>
  </si>
  <si>
    <t>Vlastnosti</t>
  </si>
  <si>
    <t>Balení</t>
  </si>
  <si>
    <t>1kg</t>
  </si>
  <si>
    <t>Stahovací pásky</t>
  </si>
  <si>
    <t>plast</t>
  </si>
  <si>
    <t>Použití</t>
  </si>
  <si>
    <t>jednorázové</t>
  </si>
  <si>
    <t>cca 3,5mm</t>
  </si>
  <si>
    <t>120mm</t>
  </si>
  <si>
    <t>Počet kusů v balení</t>
  </si>
  <si>
    <t>plastové oko</t>
  </si>
  <si>
    <t>Uchycení</t>
  </si>
  <si>
    <t>suchý zip</t>
  </si>
  <si>
    <t>Průměr</t>
  </si>
  <si>
    <t>12mm</t>
  </si>
  <si>
    <t>opakované</t>
  </si>
  <si>
    <t>černá</t>
  </si>
  <si>
    <t>Lepící páska</t>
  </si>
  <si>
    <t>kapton</t>
  </si>
  <si>
    <t>min. 33m</t>
  </si>
  <si>
    <t>ochrana/ maskování konektorů při pájení</t>
  </si>
  <si>
    <t>Dielektrická pevnost</t>
  </si>
  <si>
    <t>cca 200kV/mm</t>
  </si>
  <si>
    <t>Tvarová stálost</t>
  </si>
  <si>
    <t>vysoká</t>
  </si>
  <si>
    <t>Teplotní odolnost</t>
  </si>
  <si>
    <t>trvale do 180°C, krátkodobě do 370°C</t>
  </si>
  <si>
    <t>Odolnost</t>
  </si>
  <si>
    <t>vůči kyselinám a alkáliím, UV záření, alfa, beta, gamma záření</t>
  </si>
  <si>
    <t>Kniha součástek</t>
  </si>
  <si>
    <t>Obsažené součástky</t>
  </si>
  <si>
    <t>SMD rezistory a kondenzátory</t>
  </si>
  <si>
    <t>Počet komponent</t>
  </si>
  <si>
    <t>SMD velikosti</t>
  </si>
  <si>
    <t>R0805 a C0805</t>
  </si>
  <si>
    <t>Plastová krabice s víkem</t>
  </si>
  <si>
    <t>euro přepravka</t>
  </si>
  <si>
    <t>Vnější rozměry</t>
  </si>
  <si>
    <t>PP kopolymer</t>
  </si>
  <si>
    <t>Stohovatelnost</t>
  </si>
  <si>
    <t>Objem</t>
  </si>
  <si>
    <t>Víko</t>
  </si>
  <si>
    <t>plný úchyt</t>
  </si>
  <si>
    <t>Plastová krabice</t>
  </si>
  <si>
    <t>cca 160°C</t>
  </si>
  <si>
    <t>bod měknutí 86-88°C, pevnost v tahu 35-38MPa, tepelná odolnost 65-67°C, tvrdost 87-88 (3s), doba tuhnutí 10-15min, doba úplného vytvrzení cca 45min</t>
  </si>
  <si>
    <t>min. 100</t>
  </si>
  <si>
    <t>min. 10ks</t>
  </si>
  <si>
    <t>cca 40x30x13,5cm</t>
  </si>
  <si>
    <t>min. 10l</t>
  </si>
  <si>
    <t>min. 15l</t>
  </si>
  <si>
    <t>cca 40x30x17cm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</si>
</sst>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7030A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EF2CB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5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6" fillId="3" borderId="10" xfId="1" applyFont="1" applyFill="1" applyBorder="1" applyAlignment="1">
      <alignment vertical="center" wrapText="1"/>
    </xf>
    <xf numFmtId="0" fontId="0" fillId="0" borderId="0" xfId="0" applyBorder="1"/>
    <xf numFmtId="0" fontId="0" fillId="2" borderId="1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0" xfId="0" applyAlignment="1"/>
    <xf numFmtId="0" fontId="7" fillId="0" borderId="0" xfId="0" applyFont="1" applyAlignment="1">
      <alignment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8" fillId="0" borderId="1" xfId="0" applyFont="1" applyBorder="1" applyAlignment="1"/>
    <xf numFmtId="0" fontId="6" fillId="4" borderId="16" xfId="1" applyFont="1" applyFill="1" applyBorder="1" applyAlignment="1">
      <alignment vertical="center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164" fontId="11" fillId="4" borderId="16" xfId="0" applyNumberFormat="1" applyFont="1" applyFill="1" applyBorder="1" applyAlignment="1">
      <alignment wrapText="1"/>
    </xf>
    <xf numFmtId="0" fontId="12" fillId="5" borderId="15" xfId="0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vertical="center" wrapText="1"/>
    </xf>
    <xf numFmtId="164" fontId="6" fillId="4" borderId="20" xfId="1" applyNumberFormat="1" applyFont="1" applyFill="1" applyBorder="1" applyAlignment="1">
      <alignment vertical="center" wrapText="1"/>
    </xf>
    <xf numFmtId="0" fontId="9" fillId="0" borderId="1" xfId="2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 wrapText="1"/>
    </xf>
    <xf numFmtId="164" fontId="6" fillId="0" borderId="21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3" fillId="0" borderId="25" xfId="0" applyFont="1" applyBorder="1" applyAlignment="1">
      <alignment wrapText="1"/>
    </xf>
    <xf numFmtId="0" fontId="9" fillId="0" borderId="24" xfId="2" applyFont="1" applyBorder="1" applyAlignment="1">
      <alignment vertical="top"/>
    </xf>
    <xf numFmtId="0" fontId="13" fillId="0" borderId="24" xfId="0" applyFont="1" applyBorder="1" applyAlignment="1">
      <alignment wrapText="1"/>
    </xf>
    <xf numFmtId="0" fontId="14" fillId="0" borderId="17" xfId="0" applyFont="1" applyBorder="1" applyAlignment="1">
      <alignment vertical="center" wrapText="1"/>
    </xf>
    <xf numFmtId="164" fontId="6" fillId="0" borderId="17" xfId="1" applyNumberFormat="1" applyFont="1" applyFill="1" applyBorder="1" applyAlignment="1">
      <alignment vertical="center" wrapText="1"/>
    </xf>
    <xf numFmtId="164" fontId="6" fillId="0" borderId="22" xfId="1" applyNumberFormat="1" applyFont="1" applyFill="1" applyBorder="1" applyAlignment="1">
      <alignment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4" fillId="8" borderId="20" xfId="0" applyFont="1" applyFill="1" applyBorder="1"/>
    <xf numFmtId="164" fontId="16" fillId="7" borderId="26" xfId="0" applyNumberFormat="1" applyFont="1" applyFill="1" applyBorder="1" applyAlignment="1">
      <alignment horizontal="center" vertical="center" wrapText="1"/>
    </xf>
    <xf numFmtId="0" fontId="14" fillId="6" borderId="27" xfId="0" applyFont="1" applyFill="1" applyBorder="1"/>
    <xf numFmtId="3" fontId="14" fillId="0" borderId="28" xfId="0" applyNumberFormat="1" applyFont="1" applyBorder="1"/>
    <xf numFmtId="3" fontId="14" fillId="0" borderId="29" xfId="0" applyNumberFormat="1" applyFont="1" applyBorder="1"/>
    <xf numFmtId="164" fontId="16" fillId="7" borderId="25" xfId="0" applyNumberFormat="1" applyFont="1" applyFill="1" applyBorder="1" applyAlignment="1">
      <alignment horizontal="center" vertical="center" wrapText="1"/>
    </xf>
    <xf numFmtId="0" fontId="14" fillId="6" borderId="30" xfId="0" applyFont="1" applyFill="1" applyBorder="1"/>
    <xf numFmtId="0" fontId="14" fillId="6" borderId="20" xfId="0" applyFont="1" applyFill="1" applyBorder="1"/>
    <xf numFmtId="0" fontId="13" fillId="0" borderId="24" xfId="0" applyFont="1" applyBorder="1" applyAlignment="1">
      <alignment horizontal="left" wrapText="1"/>
    </xf>
    <xf numFmtId="164" fontId="16" fillId="7" borderId="31" xfId="0" applyNumberFormat="1" applyFont="1" applyFill="1" applyBorder="1" applyAlignment="1">
      <alignment horizontal="center" vertical="center" wrapText="1"/>
    </xf>
    <xf numFmtId="0" fontId="14" fillId="6" borderId="32" xfId="0" applyFont="1" applyFill="1" applyBorder="1"/>
    <xf numFmtId="3" fontId="14" fillId="0" borderId="33" xfId="0" applyNumberFormat="1" applyFont="1" applyBorder="1"/>
    <xf numFmtId="3" fontId="14" fillId="0" borderId="34" xfId="0" applyNumberFormat="1" applyFont="1" applyBorder="1"/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5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14.85546875" style="2" customWidth="1"/>
    <col min="2" max="2" width="26.7109375" style="1" customWidth="1"/>
    <col min="3" max="3" width="55" customWidth="1"/>
    <col min="4" max="4" width="7.7109375" style="2" customWidth="1"/>
    <col min="5" max="5" width="25.85546875" customWidth="1"/>
    <col min="6" max="6" width="15" customWidth="1"/>
    <col min="7" max="7" width="13.140625" customWidth="1"/>
  </cols>
  <sheetData>
    <row r="1" spans="1:16" ht="21" x14ac:dyDescent="0.25">
      <c r="A1" s="25" t="s">
        <v>22</v>
      </c>
      <c r="B1" s="25"/>
      <c r="C1" s="25"/>
      <c r="D1" s="25"/>
      <c r="E1" s="24"/>
      <c r="F1" s="24"/>
    </row>
    <row r="2" spans="1:16" ht="18.75" x14ac:dyDescent="0.25">
      <c r="A2" s="33" t="s">
        <v>21</v>
      </c>
      <c r="B2" s="5"/>
      <c r="C2" s="5"/>
      <c r="D2" s="5"/>
      <c r="E2" s="24"/>
      <c r="F2" s="24"/>
    </row>
    <row r="3" spans="1:16" ht="18.75" x14ac:dyDescent="0.25">
      <c r="A3" s="5"/>
      <c r="B3" s="5"/>
      <c r="C3" s="5"/>
      <c r="D3" s="5"/>
      <c r="E3" s="24"/>
      <c r="F3" s="24"/>
    </row>
    <row r="4" spans="1:16" ht="18.75" x14ac:dyDescent="0.25">
      <c r="A4" s="6"/>
      <c r="B4" s="3" t="s">
        <v>3</v>
      </c>
      <c r="C4" s="5"/>
      <c r="D4" s="5"/>
      <c r="E4" s="24"/>
      <c r="F4" s="24"/>
    </row>
    <row r="5" spans="1:16" ht="18.75" x14ac:dyDescent="0.25">
      <c r="A5" s="3"/>
      <c r="B5" s="3"/>
      <c r="C5" s="5"/>
      <c r="D5" s="5"/>
      <c r="E5" s="24"/>
      <c r="F5" s="24"/>
    </row>
    <row r="6" spans="1:16" ht="19.5" thickBot="1" x14ac:dyDescent="0.3">
      <c r="A6" s="32" t="s">
        <v>20</v>
      </c>
      <c r="B6" s="3"/>
      <c r="C6" s="5"/>
      <c r="D6" s="5"/>
    </row>
    <row r="7" spans="1:16" ht="45.75" thickBot="1" x14ac:dyDescent="0.3">
      <c r="A7" s="19" t="s">
        <v>0</v>
      </c>
      <c r="B7" s="20" t="s">
        <v>1</v>
      </c>
      <c r="C7" s="20" t="s">
        <v>2</v>
      </c>
      <c r="D7" s="16" t="s">
        <v>9</v>
      </c>
      <c r="E7" s="16" t="s">
        <v>5</v>
      </c>
      <c r="F7" s="16" t="s">
        <v>10</v>
      </c>
      <c r="G7" s="18" t="s">
        <v>11</v>
      </c>
    </row>
    <row r="8" spans="1:16" ht="15.75" thickTop="1" x14ac:dyDescent="0.25">
      <c r="A8" s="79" t="s">
        <v>36</v>
      </c>
      <c r="B8" s="45" t="s">
        <v>12</v>
      </c>
      <c r="C8" s="46">
        <v>680</v>
      </c>
      <c r="D8" s="47">
        <v>1</v>
      </c>
      <c r="E8" s="29"/>
      <c r="F8" s="48">
        <v>0</v>
      </c>
      <c r="G8" s="49">
        <f>SUM(F8*D8)</f>
        <v>0</v>
      </c>
      <c r="H8" s="39"/>
      <c r="I8" s="40"/>
      <c r="J8" s="40"/>
      <c r="K8" s="40"/>
      <c r="L8" s="40"/>
      <c r="M8" s="40"/>
      <c r="N8" s="40"/>
      <c r="O8" s="40"/>
      <c r="P8" s="40"/>
    </row>
    <row r="9" spans="1:16" x14ac:dyDescent="0.25">
      <c r="A9" s="80"/>
      <c r="B9" s="50" t="s">
        <v>23</v>
      </c>
      <c r="C9" s="51" t="s">
        <v>24</v>
      </c>
      <c r="D9" s="52"/>
      <c r="E9" s="13"/>
      <c r="F9" s="53"/>
      <c r="G9" s="54"/>
      <c r="H9" s="11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80"/>
      <c r="B10" s="50" t="s">
        <v>25</v>
      </c>
      <c r="C10" s="55" t="s">
        <v>26</v>
      </c>
      <c r="D10" s="52"/>
      <c r="E10" s="13"/>
      <c r="F10" s="53"/>
      <c r="G10" s="54"/>
      <c r="H10" s="11"/>
      <c r="I10" s="12"/>
      <c r="J10" s="12"/>
      <c r="K10" s="12"/>
      <c r="L10" s="12"/>
      <c r="M10" s="12"/>
      <c r="N10" s="12"/>
      <c r="O10" s="12"/>
      <c r="P10" s="12"/>
    </row>
    <row r="11" spans="1:16" ht="26.25" x14ac:dyDescent="0.25">
      <c r="A11" s="80"/>
      <c r="B11" s="50" t="s">
        <v>18</v>
      </c>
      <c r="C11" s="56" t="s">
        <v>27</v>
      </c>
      <c r="D11" s="52"/>
      <c r="E11" s="13"/>
      <c r="F11" s="53"/>
      <c r="G11" s="54"/>
      <c r="H11" s="11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80"/>
      <c r="B12" s="50" t="s">
        <v>14</v>
      </c>
      <c r="C12" s="56" t="s">
        <v>28</v>
      </c>
      <c r="D12" s="52"/>
      <c r="E12" s="13"/>
      <c r="F12" s="53"/>
      <c r="G12" s="54"/>
      <c r="H12" s="11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80"/>
      <c r="B13" s="50" t="s">
        <v>15</v>
      </c>
      <c r="C13" s="57" t="s">
        <v>29</v>
      </c>
      <c r="D13" s="52"/>
      <c r="E13" s="13"/>
      <c r="F13" s="53"/>
      <c r="G13" s="54"/>
      <c r="H13" s="11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80"/>
      <c r="B14" s="50" t="s">
        <v>30</v>
      </c>
      <c r="C14" s="28" t="s">
        <v>31</v>
      </c>
      <c r="D14" s="52"/>
      <c r="E14" s="13"/>
      <c r="F14" s="53"/>
      <c r="G14" s="54"/>
      <c r="H14" s="11"/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80"/>
      <c r="B15" s="50" t="s">
        <v>32</v>
      </c>
      <c r="C15" s="56" t="s">
        <v>33</v>
      </c>
      <c r="D15" s="52"/>
      <c r="E15" s="13"/>
      <c r="F15" s="53"/>
      <c r="G15" s="54"/>
      <c r="H15" s="11"/>
      <c r="I15" s="12"/>
      <c r="J15" s="12"/>
      <c r="K15" s="12"/>
      <c r="L15" s="12"/>
      <c r="M15" s="12"/>
      <c r="N15" s="12"/>
      <c r="O15" s="12"/>
      <c r="P15" s="12"/>
    </row>
    <row r="16" spans="1:16" ht="15.75" thickBot="1" x14ac:dyDescent="0.3">
      <c r="A16" s="80"/>
      <c r="B16" s="50" t="s">
        <v>34</v>
      </c>
      <c r="C16" s="57" t="s">
        <v>35</v>
      </c>
      <c r="D16" s="52"/>
      <c r="E16" s="13"/>
      <c r="F16" s="53"/>
      <c r="G16" s="54"/>
      <c r="H16" s="11"/>
      <c r="I16" s="12"/>
      <c r="J16" s="12"/>
      <c r="K16" s="12"/>
      <c r="L16" s="12"/>
      <c r="M16" s="12"/>
      <c r="N16" s="12"/>
      <c r="O16" s="12"/>
      <c r="P16" s="12"/>
    </row>
    <row r="17" spans="1:16" ht="15.75" thickTop="1" x14ac:dyDescent="0.25">
      <c r="A17" s="79" t="s">
        <v>44</v>
      </c>
      <c r="B17" s="45" t="s">
        <v>12</v>
      </c>
      <c r="C17" s="46">
        <v>280</v>
      </c>
      <c r="D17" s="47">
        <v>1</v>
      </c>
      <c r="E17" s="29"/>
      <c r="F17" s="48">
        <v>0</v>
      </c>
      <c r="G17" s="49">
        <f>SUM(F17*D17)</f>
        <v>0</v>
      </c>
      <c r="H17" s="26"/>
      <c r="I17" s="27"/>
      <c r="J17" s="27"/>
      <c r="K17" s="27"/>
      <c r="L17" s="27"/>
      <c r="M17" s="27"/>
      <c r="N17" s="27"/>
      <c r="O17" s="27"/>
      <c r="P17" s="27"/>
    </row>
    <row r="18" spans="1:16" x14ac:dyDescent="0.25">
      <c r="A18" s="80"/>
      <c r="B18" s="50" t="s">
        <v>37</v>
      </c>
      <c r="C18" s="51" t="s">
        <v>38</v>
      </c>
      <c r="D18" s="52"/>
      <c r="E18" s="13"/>
      <c r="F18" s="53"/>
      <c r="G18" s="54"/>
      <c r="H18" s="26"/>
      <c r="I18" s="27"/>
      <c r="J18" s="27"/>
      <c r="K18" s="27"/>
      <c r="L18" s="27"/>
      <c r="M18" s="27"/>
      <c r="N18" s="27"/>
      <c r="O18" s="27"/>
      <c r="P18" s="27"/>
    </row>
    <row r="19" spans="1:16" x14ac:dyDescent="0.25">
      <c r="A19" s="80"/>
      <c r="B19" s="50" t="s">
        <v>39</v>
      </c>
      <c r="C19" s="51" t="s">
        <v>40</v>
      </c>
      <c r="D19" s="52"/>
      <c r="E19" s="13"/>
      <c r="F19" s="53"/>
      <c r="G19" s="54"/>
      <c r="H19" s="26"/>
      <c r="I19" s="27"/>
      <c r="J19" s="27"/>
      <c r="K19" s="27"/>
      <c r="L19" s="27"/>
      <c r="M19" s="27"/>
      <c r="N19" s="27"/>
      <c r="O19" s="27"/>
      <c r="P19" s="27"/>
    </row>
    <row r="20" spans="1:16" x14ac:dyDescent="0.25">
      <c r="A20" s="80"/>
      <c r="B20" s="50" t="s">
        <v>41</v>
      </c>
      <c r="C20" s="51" t="s">
        <v>42</v>
      </c>
      <c r="D20" s="52"/>
      <c r="E20" s="13"/>
      <c r="F20" s="53"/>
      <c r="G20" s="54"/>
      <c r="H20" s="26"/>
      <c r="I20" s="27"/>
      <c r="J20" s="27"/>
      <c r="K20" s="27"/>
      <c r="L20" s="27"/>
      <c r="M20" s="27"/>
      <c r="N20" s="27"/>
      <c r="O20" s="27"/>
      <c r="P20" s="27"/>
    </row>
    <row r="21" spans="1:16" ht="15.75" thickBot="1" x14ac:dyDescent="0.3">
      <c r="A21" s="80"/>
      <c r="B21" s="50" t="s">
        <v>43</v>
      </c>
      <c r="C21" s="58">
        <v>1</v>
      </c>
      <c r="D21" s="52"/>
      <c r="E21" s="13"/>
      <c r="F21" s="53"/>
      <c r="G21" s="54"/>
      <c r="H21" s="26"/>
      <c r="I21" s="27"/>
      <c r="J21" s="27"/>
      <c r="K21" s="27"/>
      <c r="L21" s="27"/>
      <c r="M21" s="27"/>
      <c r="N21" s="27"/>
      <c r="O21" s="27"/>
      <c r="P21" s="27"/>
    </row>
    <row r="22" spans="1:16" ht="15.75" thickTop="1" x14ac:dyDescent="0.25">
      <c r="A22" s="79" t="s">
        <v>44</v>
      </c>
      <c r="B22" s="45" t="s">
        <v>12</v>
      </c>
      <c r="C22" s="46">
        <v>400</v>
      </c>
      <c r="D22" s="47">
        <v>1</v>
      </c>
      <c r="E22" s="29"/>
      <c r="F22" s="48">
        <v>0</v>
      </c>
      <c r="G22" s="49">
        <f>SUM(F22*D22)</f>
        <v>0</v>
      </c>
      <c r="H22" s="26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80"/>
      <c r="B23" s="50" t="s">
        <v>37</v>
      </c>
      <c r="C23" s="51" t="s">
        <v>38</v>
      </c>
      <c r="D23" s="52"/>
      <c r="E23" s="13"/>
      <c r="F23" s="53"/>
      <c r="G23" s="54"/>
      <c r="H23" s="26"/>
      <c r="I23" s="27"/>
      <c r="J23" s="27"/>
      <c r="K23" s="27"/>
      <c r="L23" s="27"/>
      <c r="M23" s="27"/>
      <c r="N23" s="27"/>
      <c r="O23" s="27"/>
      <c r="P23" s="27"/>
    </row>
    <row r="24" spans="1:16" x14ac:dyDescent="0.25">
      <c r="A24" s="80"/>
      <c r="B24" s="50" t="s">
        <v>39</v>
      </c>
      <c r="C24" s="51" t="s">
        <v>45</v>
      </c>
      <c r="D24" s="52"/>
      <c r="E24" s="13"/>
      <c r="F24" s="53"/>
      <c r="G24" s="54"/>
      <c r="H24" s="26"/>
      <c r="I24" s="27"/>
      <c r="J24" s="27"/>
      <c r="K24" s="27"/>
      <c r="L24" s="27"/>
      <c r="M24" s="27"/>
      <c r="N24" s="27"/>
      <c r="O24" s="27"/>
      <c r="P24" s="27"/>
    </row>
    <row r="25" spans="1:16" x14ac:dyDescent="0.25">
      <c r="A25" s="80"/>
      <c r="B25" s="50" t="s">
        <v>41</v>
      </c>
      <c r="C25" s="51" t="s">
        <v>46</v>
      </c>
      <c r="D25" s="52"/>
      <c r="E25" s="13"/>
      <c r="F25" s="53"/>
      <c r="G25" s="54"/>
      <c r="H25" s="26"/>
      <c r="I25" s="27"/>
      <c r="J25" s="27"/>
      <c r="K25" s="27"/>
      <c r="L25" s="27"/>
      <c r="M25" s="27"/>
      <c r="N25" s="27"/>
      <c r="O25" s="27"/>
      <c r="P25" s="27"/>
    </row>
    <row r="26" spans="1:16" ht="15.75" thickBot="1" x14ac:dyDescent="0.3">
      <c r="A26" s="80"/>
      <c r="B26" s="50" t="s">
        <v>43</v>
      </c>
      <c r="C26" s="58">
        <v>1</v>
      </c>
      <c r="D26" s="52"/>
      <c r="E26" s="13"/>
      <c r="F26" s="53"/>
      <c r="G26" s="54"/>
      <c r="H26" s="26"/>
      <c r="I26" s="27"/>
      <c r="J26" s="27"/>
      <c r="K26" s="27"/>
      <c r="L26" s="27"/>
      <c r="M26" s="27"/>
      <c r="N26" s="27"/>
      <c r="O26" s="27"/>
      <c r="P26" s="27"/>
    </row>
    <row r="27" spans="1:16" ht="15.75" thickTop="1" x14ac:dyDescent="0.25">
      <c r="A27" s="79" t="s">
        <v>47</v>
      </c>
      <c r="B27" s="45" t="s">
        <v>12</v>
      </c>
      <c r="C27" s="46">
        <v>300</v>
      </c>
      <c r="D27" s="47">
        <v>5</v>
      </c>
      <c r="E27" s="29"/>
      <c r="F27" s="48">
        <v>0</v>
      </c>
      <c r="G27" s="49">
        <f>SUM(F27*D27)</f>
        <v>0</v>
      </c>
      <c r="H27" s="26"/>
      <c r="I27" s="27"/>
      <c r="J27" s="27"/>
      <c r="K27" s="27"/>
      <c r="L27" s="27"/>
      <c r="M27" s="27"/>
      <c r="N27" s="27"/>
      <c r="O27" s="27"/>
      <c r="P27" s="27"/>
    </row>
    <row r="28" spans="1:16" x14ac:dyDescent="0.25">
      <c r="A28" s="80"/>
      <c r="B28" s="50" t="s">
        <v>48</v>
      </c>
      <c r="C28" s="51" t="s">
        <v>49</v>
      </c>
      <c r="D28" s="52"/>
      <c r="E28" s="13"/>
      <c r="F28" s="53"/>
      <c r="G28" s="54"/>
      <c r="H28" s="26"/>
      <c r="I28" s="27"/>
      <c r="J28" s="27"/>
      <c r="K28" s="27"/>
      <c r="L28" s="27"/>
      <c r="M28" s="27"/>
      <c r="N28" s="27"/>
      <c r="O28" s="27"/>
      <c r="P28" s="27"/>
    </row>
    <row r="29" spans="1:16" x14ac:dyDescent="0.25">
      <c r="A29" s="80"/>
      <c r="B29" s="50" t="s">
        <v>50</v>
      </c>
      <c r="C29" s="51" t="s">
        <v>51</v>
      </c>
      <c r="D29" s="52"/>
      <c r="E29" s="13"/>
      <c r="F29" s="53"/>
      <c r="G29" s="54"/>
      <c r="H29" s="26"/>
      <c r="I29" s="27"/>
      <c r="J29" s="27"/>
      <c r="K29" s="27"/>
      <c r="L29" s="27"/>
      <c r="M29" s="27"/>
      <c r="N29" s="27"/>
      <c r="O29" s="27"/>
      <c r="P29" s="27"/>
    </row>
    <row r="30" spans="1:16" ht="15.75" thickBot="1" x14ac:dyDescent="0.3">
      <c r="A30" s="80"/>
      <c r="B30" s="50" t="s">
        <v>52</v>
      </c>
      <c r="C30" s="51" t="s">
        <v>17</v>
      </c>
      <c r="D30" s="52"/>
      <c r="E30" s="13"/>
      <c r="F30" s="53"/>
      <c r="G30" s="54"/>
      <c r="H30" s="26"/>
      <c r="I30" s="27"/>
      <c r="J30" s="27"/>
      <c r="K30" s="27"/>
      <c r="L30" s="27"/>
      <c r="M30" s="27"/>
      <c r="N30" s="27"/>
      <c r="O30" s="27"/>
      <c r="P30" s="27"/>
    </row>
    <row r="31" spans="1:16" ht="15.75" thickTop="1" x14ac:dyDescent="0.25">
      <c r="A31" s="79" t="s">
        <v>53</v>
      </c>
      <c r="B31" s="45" t="s">
        <v>12</v>
      </c>
      <c r="C31" s="46">
        <v>90</v>
      </c>
      <c r="D31" s="47">
        <v>2</v>
      </c>
      <c r="E31" s="29"/>
      <c r="F31" s="48">
        <v>0</v>
      </c>
      <c r="G31" s="49">
        <f>SUM(F31*D31)</f>
        <v>0</v>
      </c>
      <c r="H31" s="26"/>
      <c r="I31" s="27"/>
      <c r="J31" s="27"/>
      <c r="K31" s="27"/>
      <c r="L31" s="27"/>
      <c r="M31" s="27"/>
      <c r="N31" s="27"/>
      <c r="O31" s="27"/>
      <c r="P31" s="27"/>
    </row>
    <row r="32" spans="1:16" x14ac:dyDescent="0.25">
      <c r="A32" s="80"/>
      <c r="B32" s="50" t="s">
        <v>48</v>
      </c>
      <c r="C32" s="51" t="s">
        <v>54</v>
      </c>
      <c r="D32" s="52"/>
      <c r="E32" s="13"/>
      <c r="F32" s="53"/>
      <c r="G32" s="54"/>
      <c r="H32" s="26"/>
      <c r="I32" s="27"/>
      <c r="J32" s="27"/>
      <c r="K32" s="27"/>
      <c r="L32" s="27"/>
      <c r="M32" s="27"/>
      <c r="N32" s="27"/>
      <c r="O32" s="27"/>
      <c r="P32" s="27"/>
    </row>
    <row r="33" spans="1:16" x14ac:dyDescent="0.25">
      <c r="A33" s="80"/>
      <c r="B33" s="50" t="s">
        <v>55</v>
      </c>
      <c r="C33" s="51" t="s">
        <v>56</v>
      </c>
      <c r="D33" s="52"/>
      <c r="E33" s="13"/>
      <c r="F33" s="53"/>
      <c r="G33" s="54"/>
      <c r="H33" s="26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80"/>
      <c r="B34" s="50" t="s">
        <v>57</v>
      </c>
      <c r="C34" s="51" t="s">
        <v>58</v>
      </c>
      <c r="D34" s="52"/>
      <c r="E34" s="13"/>
      <c r="F34" s="53"/>
      <c r="G34" s="54"/>
      <c r="H34" s="26"/>
      <c r="I34" s="27"/>
      <c r="J34" s="27"/>
      <c r="K34" s="27"/>
      <c r="L34" s="27"/>
      <c r="M34" s="27"/>
      <c r="N34" s="27"/>
      <c r="O34" s="27"/>
      <c r="P34" s="27"/>
    </row>
    <row r="35" spans="1:16" ht="15.75" thickBot="1" x14ac:dyDescent="0.3">
      <c r="A35" s="80"/>
      <c r="B35" s="50" t="s">
        <v>59</v>
      </c>
      <c r="C35" s="58">
        <v>2</v>
      </c>
      <c r="D35" s="52"/>
      <c r="E35" s="13"/>
      <c r="F35" s="53"/>
      <c r="G35" s="54"/>
      <c r="H35" s="26"/>
      <c r="I35" s="27"/>
      <c r="J35" s="27"/>
      <c r="K35" s="27"/>
      <c r="L35" s="27"/>
      <c r="M35" s="27"/>
      <c r="N35" s="27"/>
      <c r="O35" s="27"/>
      <c r="P35" s="27"/>
    </row>
    <row r="36" spans="1:16" ht="15.75" thickTop="1" x14ac:dyDescent="0.25">
      <c r="A36" s="79" t="s">
        <v>60</v>
      </c>
      <c r="B36" s="45" t="s">
        <v>12</v>
      </c>
      <c r="C36" s="46">
        <v>1350</v>
      </c>
      <c r="D36" s="47">
        <v>1</v>
      </c>
      <c r="E36" s="29"/>
      <c r="F36" s="48">
        <v>0</v>
      </c>
      <c r="G36" s="49">
        <f>SUM(F36*D36)</f>
        <v>0</v>
      </c>
      <c r="H36" s="26"/>
      <c r="I36" s="27"/>
      <c r="J36" s="27"/>
      <c r="K36" s="27"/>
      <c r="L36" s="27"/>
      <c r="M36" s="27"/>
      <c r="N36" s="27"/>
      <c r="O36" s="27"/>
      <c r="P36" s="27"/>
    </row>
    <row r="37" spans="1:16" x14ac:dyDescent="0.25">
      <c r="A37" s="80"/>
      <c r="B37" s="50" t="s">
        <v>61</v>
      </c>
      <c r="C37" s="51" t="s">
        <v>62</v>
      </c>
      <c r="D37" s="52"/>
      <c r="E37" s="13"/>
      <c r="F37" s="53"/>
      <c r="G37" s="54"/>
      <c r="H37" s="26"/>
      <c r="I37" s="27"/>
      <c r="J37" s="27"/>
      <c r="K37" s="27"/>
      <c r="L37" s="27"/>
      <c r="M37" s="27"/>
      <c r="N37" s="27"/>
      <c r="O37" s="27"/>
      <c r="P37" s="27"/>
    </row>
    <row r="38" spans="1:16" x14ac:dyDescent="0.25">
      <c r="A38" s="80"/>
      <c r="B38" s="50" t="s">
        <v>37</v>
      </c>
      <c r="C38" s="51" t="s">
        <v>63</v>
      </c>
      <c r="D38" s="52"/>
      <c r="E38" s="13"/>
      <c r="F38" s="53"/>
      <c r="G38" s="54"/>
      <c r="H38" s="26"/>
      <c r="I38" s="27"/>
      <c r="J38" s="27"/>
      <c r="K38" s="27"/>
      <c r="L38" s="27"/>
      <c r="M38" s="27"/>
      <c r="N38" s="27"/>
      <c r="O38" s="27"/>
      <c r="P38" s="27"/>
    </row>
    <row r="39" spans="1:16" x14ac:dyDescent="0.25">
      <c r="A39" s="80"/>
      <c r="B39" s="50" t="s">
        <v>55</v>
      </c>
      <c r="C39" s="51" t="s">
        <v>64</v>
      </c>
      <c r="D39" s="52"/>
      <c r="E39" s="13"/>
      <c r="F39" s="53"/>
      <c r="G39" s="54"/>
      <c r="H39" s="26"/>
      <c r="I39" s="27"/>
      <c r="J39" s="27"/>
      <c r="K39" s="27"/>
      <c r="L39" s="27"/>
      <c r="M39" s="27"/>
      <c r="N39" s="27"/>
      <c r="O39" s="27"/>
      <c r="P39" s="27"/>
    </row>
    <row r="40" spans="1:16" x14ac:dyDescent="0.25">
      <c r="A40" s="80"/>
      <c r="B40" s="50" t="s">
        <v>57</v>
      </c>
      <c r="C40" s="51" t="s">
        <v>58</v>
      </c>
      <c r="D40" s="52"/>
      <c r="E40" s="13"/>
      <c r="F40" s="53"/>
      <c r="G40" s="54"/>
      <c r="H40" s="26"/>
      <c r="I40" s="27"/>
      <c r="J40" s="27"/>
      <c r="K40" s="27"/>
      <c r="L40" s="27"/>
      <c r="M40" s="27"/>
      <c r="N40" s="27"/>
      <c r="O40" s="27"/>
      <c r="P40" s="27"/>
    </row>
    <row r="41" spans="1:16" ht="15.75" thickBot="1" x14ac:dyDescent="0.3">
      <c r="A41" s="80"/>
      <c r="B41" s="50" t="s">
        <v>59</v>
      </c>
      <c r="C41" s="58">
        <v>2</v>
      </c>
      <c r="D41" s="52"/>
      <c r="E41" s="13"/>
      <c r="F41" s="53"/>
      <c r="G41" s="54"/>
      <c r="H41" s="26"/>
      <c r="I41" s="27"/>
      <c r="J41" s="27"/>
      <c r="K41" s="27"/>
      <c r="L41" s="27"/>
      <c r="M41" s="27"/>
      <c r="N41" s="27"/>
      <c r="O41" s="27"/>
      <c r="P41" s="27"/>
    </row>
    <row r="42" spans="1:16" ht="15.75" thickTop="1" x14ac:dyDescent="0.25">
      <c r="A42" s="79" t="s">
        <v>65</v>
      </c>
      <c r="B42" s="45" t="s">
        <v>12</v>
      </c>
      <c r="C42" s="46">
        <v>990</v>
      </c>
      <c r="D42" s="47">
        <v>1</v>
      </c>
      <c r="E42" s="29"/>
      <c r="F42" s="48">
        <v>0</v>
      </c>
      <c r="G42" s="49">
        <f>SUM(F42*D42)</f>
        <v>0</v>
      </c>
      <c r="H42" s="26"/>
      <c r="I42" s="27"/>
      <c r="J42" s="27"/>
      <c r="K42" s="27"/>
      <c r="L42" s="27"/>
      <c r="M42" s="27"/>
      <c r="N42" s="27"/>
      <c r="O42" s="27"/>
      <c r="P42" s="27"/>
    </row>
    <row r="43" spans="1:16" x14ac:dyDescent="0.25">
      <c r="A43" s="80"/>
      <c r="B43" s="50" t="s">
        <v>55</v>
      </c>
      <c r="C43" s="51" t="s">
        <v>66</v>
      </c>
      <c r="D43" s="52"/>
      <c r="E43" s="13"/>
      <c r="F43" s="53"/>
      <c r="G43" s="54"/>
      <c r="H43" s="26"/>
      <c r="I43" s="27"/>
      <c r="J43" s="27"/>
      <c r="K43" s="27"/>
      <c r="L43" s="27"/>
      <c r="M43" s="27"/>
      <c r="N43" s="27"/>
      <c r="O43" s="27"/>
      <c r="P43" s="27"/>
    </row>
    <row r="44" spans="1:16" x14ac:dyDescent="0.25">
      <c r="A44" s="80"/>
      <c r="B44" s="50" t="s">
        <v>14</v>
      </c>
      <c r="C44" s="55" t="s">
        <v>16</v>
      </c>
      <c r="D44" s="52"/>
      <c r="E44" s="13"/>
      <c r="F44" s="53"/>
      <c r="G44" s="54"/>
      <c r="H44" s="26"/>
      <c r="I44" s="27"/>
      <c r="J44" s="27"/>
      <c r="K44" s="27"/>
      <c r="L44" s="27"/>
      <c r="M44" s="27"/>
      <c r="N44" s="27"/>
      <c r="O44" s="27"/>
      <c r="P44" s="27"/>
    </row>
    <row r="45" spans="1:16" x14ac:dyDescent="0.25">
      <c r="A45" s="80"/>
      <c r="B45" s="50" t="s">
        <v>67</v>
      </c>
      <c r="C45" s="55" t="s">
        <v>68</v>
      </c>
      <c r="D45" s="52"/>
      <c r="E45" s="13"/>
      <c r="F45" s="53"/>
      <c r="G45" s="54"/>
      <c r="H45" s="26"/>
      <c r="I45" s="27"/>
      <c r="J45" s="27"/>
      <c r="K45" s="27"/>
      <c r="L45" s="27"/>
      <c r="M45" s="27"/>
      <c r="N45" s="27"/>
      <c r="O45" s="27"/>
      <c r="P45" s="27"/>
    </row>
    <row r="46" spans="1:16" x14ac:dyDescent="0.25">
      <c r="A46" s="80"/>
      <c r="B46" s="50" t="s">
        <v>69</v>
      </c>
      <c r="C46" s="56" t="s">
        <v>70</v>
      </c>
      <c r="D46" s="52"/>
      <c r="E46" s="13"/>
      <c r="F46" s="53"/>
      <c r="G46" s="54"/>
      <c r="H46" s="30"/>
      <c r="I46" s="31"/>
      <c r="J46" s="31"/>
      <c r="K46" s="31"/>
      <c r="L46" s="31"/>
      <c r="M46" s="31"/>
      <c r="N46" s="31"/>
      <c r="O46" s="31"/>
      <c r="P46" s="31"/>
    </row>
    <row r="47" spans="1:16" x14ac:dyDescent="0.25">
      <c r="A47" s="80"/>
      <c r="B47" s="50" t="s">
        <v>71</v>
      </c>
      <c r="C47" s="56" t="s">
        <v>72</v>
      </c>
      <c r="D47" s="52"/>
      <c r="E47" s="13"/>
      <c r="F47" s="53"/>
      <c r="G47" s="54"/>
      <c r="H47" s="30"/>
      <c r="I47" s="31"/>
      <c r="J47" s="31"/>
      <c r="K47" s="31"/>
      <c r="L47" s="31"/>
      <c r="M47" s="31"/>
      <c r="N47" s="31"/>
      <c r="O47" s="31"/>
      <c r="P47" s="31"/>
    </row>
    <row r="48" spans="1:16" x14ac:dyDescent="0.25">
      <c r="A48" s="80"/>
      <c r="B48" s="50" t="s">
        <v>73</v>
      </c>
      <c r="C48" s="56" t="s">
        <v>74</v>
      </c>
      <c r="D48" s="52"/>
      <c r="E48" s="13"/>
      <c r="F48" s="53"/>
      <c r="G48" s="54"/>
      <c r="H48" s="30"/>
      <c r="I48" s="31"/>
      <c r="J48" s="31"/>
      <c r="K48" s="31"/>
      <c r="L48" s="31"/>
      <c r="M48" s="31"/>
      <c r="N48" s="31"/>
      <c r="O48" s="31"/>
      <c r="P48" s="31"/>
    </row>
    <row r="49" spans="1:16" x14ac:dyDescent="0.25">
      <c r="A49" s="80"/>
      <c r="B49" s="50" t="s">
        <v>37</v>
      </c>
      <c r="C49" s="56" t="s">
        <v>75</v>
      </c>
      <c r="D49" s="52"/>
      <c r="E49" s="13"/>
      <c r="F49" s="53"/>
      <c r="G49" s="54"/>
      <c r="H49" s="30"/>
      <c r="I49" s="31"/>
      <c r="J49" s="31"/>
      <c r="K49" s="31"/>
      <c r="L49" s="31"/>
      <c r="M49" s="31"/>
      <c r="N49" s="31"/>
      <c r="O49" s="31"/>
      <c r="P49" s="31"/>
    </row>
    <row r="50" spans="1:16" ht="15.75" thickBot="1" x14ac:dyDescent="0.3">
      <c r="A50" s="80"/>
      <c r="B50" s="50" t="s">
        <v>13</v>
      </c>
      <c r="C50" s="57" t="s">
        <v>76</v>
      </c>
      <c r="D50" s="52"/>
      <c r="E50" s="13"/>
      <c r="F50" s="53"/>
      <c r="G50" s="54"/>
      <c r="H50" s="30"/>
      <c r="I50" s="31"/>
      <c r="J50" s="31"/>
      <c r="K50" s="31"/>
      <c r="L50" s="31"/>
      <c r="M50" s="31"/>
      <c r="N50" s="31"/>
      <c r="O50" s="31"/>
      <c r="P50" s="31"/>
    </row>
    <row r="51" spans="1:16" ht="15.75" thickTop="1" x14ac:dyDescent="0.25">
      <c r="A51" s="79" t="s">
        <v>77</v>
      </c>
      <c r="B51" s="45" t="s">
        <v>12</v>
      </c>
      <c r="C51" s="46">
        <v>350</v>
      </c>
      <c r="D51" s="47">
        <v>2</v>
      </c>
      <c r="E51" s="29"/>
      <c r="F51" s="48">
        <v>0</v>
      </c>
      <c r="G51" s="49">
        <f>SUM(F51*D51)</f>
        <v>0</v>
      </c>
      <c r="H51" s="26"/>
      <c r="I51" s="27"/>
      <c r="J51" s="27"/>
      <c r="K51" s="27"/>
      <c r="L51" s="27"/>
      <c r="M51" s="27"/>
      <c r="N51" s="27"/>
      <c r="O51" s="27"/>
      <c r="P51" s="27"/>
    </row>
    <row r="52" spans="1:16" x14ac:dyDescent="0.25">
      <c r="A52" s="80"/>
      <c r="B52" s="50" t="s">
        <v>78</v>
      </c>
      <c r="C52" s="58">
        <v>9</v>
      </c>
      <c r="D52" s="52"/>
      <c r="E52" s="13"/>
      <c r="F52" s="53"/>
      <c r="G52" s="54"/>
      <c r="H52" s="26"/>
      <c r="I52" s="27"/>
      <c r="J52" s="27"/>
      <c r="K52" s="27"/>
      <c r="L52" s="27"/>
      <c r="M52" s="27"/>
      <c r="N52" s="27"/>
      <c r="O52" s="27"/>
      <c r="P52" s="27"/>
    </row>
    <row r="53" spans="1:16" x14ac:dyDescent="0.25">
      <c r="A53" s="80"/>
      <c r="B53" s="50" t="s">
        <v>79</v>
      </c>
      <c r="C53" s="55" t="s">
        <v>80</v>
      </c>
      <c r="D53" s="52"/>
      <c r="E53" s="13"/>
      <c r="F53" s="53"/>
      <c r="G53" s="54"/>
      <c r="H53" s="26"/>
      <c r="I53" s="27"/>
      <c r="J53" s="27"/>
      <c r="K53" s="27"/>
      <c r="L53" s="27"/>
      <c r="M53" s="27"/>
      <c r="N53" s="27"/>
      <c r="O53" s="27"/>
      <c r="P53" s="27"/>
    </row>
    <row r="54" spans="1:16" x14ac:dyDescent="0.25">
      <c r="A54" s="80"/>
      <c r="B54" s="50" t="s">
        <v>81</v>
      </c>
      <c r="C54" s="55" t="s">
        <v>82</v>
      </c>
      <c r="D54" s="52"/>
      <c r="E54" s="13"/>
      <c r="F54" s="53"/>
      <c r="G54" s="54"/>
      <c r="H54" s="30"/>
      <c r="I54" s="31"/>
      <c r="J54" s="31"/>
      <c r="K54" s="31"/>
      <c r="L54" s="31"/>
      <c r="M54" s="31"/>
      <c r="N54" s="31"/>
      <c r="O54" s="31"/>
      <c r="P54" s="31"/>
    </row>
    <row r="55" spans="1:16" x14ac:dyDescent="0.25">
      <c r="A55" s="80"/>
      <c r="B55" s="50" t="s">
        <v>55</v>
      </c>
      <c r="C55" s="56" t="s">
        <v>83</v>
      </c>
      <c r="D55" s="52"/>
      <c r="E55" s="13"/>
      <c r="F55" s="53"/>
      <c r="G55" s="54"/>
      <c r="H55" s="30"/>
      <c r="I55" s="31"/>
      <c r="J55" s="31"/>
      <c r="K55" s="31"/>
      <c r="L55" s="31"/>
      <c r="M55" s="31"/>
      <c r="N55" s="31"/>
      <c r="O55" s="31"/>
      <c r="P55" s="31"/>
    </row>
    <row r="56" spans="1:16" x14ac:dyDescent="0.25">
      <c r="A56" s="80"/>
      <c r="B56" s="50" t="s">
        <v>84</v>
      </c>
      <c r="C56" s="56" t="s">
        <v>85</v>
      </c>
      <c r="D56" s="52"/>
      <c r="E56" s="13"/>
      <c r="F56" s="53"/>
      <c r="G56" s="54"/>
      <c r="H56" s="30"/>
      <c r="I56" s="31"/>
      <c r="J56" s="31"/>
      <c r="K56" s="31"/>
      <c r="L56" s="31"/>
      <c r="M56" s="31"/>
      <c r="N56" s="31"/>
      <c r="O56" s="31"/>
      <c r="P56" s="31"/>
    </row>
    <row r="57" spans="1:16" ht="26.25" x14ac:dyDescent="0.25">
      <c r="A57" s="80"/>
      <c r="B57" s="50" t="s">
        <v>86</v>
      </c>
      <c r="C57" s="56" t="s">
        <v>87</v>
      </c>
      <c r="D57" s="52"/>
      <c r="E57" s="13"/>
      <c r="F57" s="53"/>
      <c r="G57" s="54"/>
      <c r="H57" s="30"/>
      <c r="I57" s="31"/>
      <c r="J57" s="31"/>
      <c r="K57" s="31"/>
      <c r="L57" s="31"/>
      <c r="M57" s="31"/>
      <c r="N57" s="31"/>
      <c r="O57" s="31"/>
      <c r="P57" s="31"/>
    </row>
    <row r="58" spans="1:16" ht="15.75" thickBot="1" x14ac:dyDescent="0.3">
      <c r="A58" s="80"/>
      <c r="B58" s="50" t="s">
        <v>88</v>
      </c>
      <c r="C58" s="59" t="s">
        <v>89</v>
      </c>
      <c r="D58" s="52"/>
      <c r="E58" s="13"/>
      <c r="F58" s="53"/>
      <c r="G58" s="54"/>
      <c r="H58" s="30"/>
      <c r="I58" s="31"/>
      <c r="J58" s="31"/>
      <c r="K58" s="31"/>
      <c r="L58" s="31"/>
      <c r="M58" s="31"/>
      <c r="N58" s="31"/>
      <c r="O58" s="31"/>
      <c r="P58" s="31"/>
    </row>
    <row r="59" spans="1:16" ht="15.75" thickTop="1" x14ac:dyDescent="0.25">
      <c r="A59" s="79" t="s">
        <v>90</v>
      </c>
      <c r="B59" s="45" t="s">
        <v>12</v>
      </c>
      <c r="C59" s="46">
        <v>200</v>
      </c>
      <c r="D59" s="47">
        <v>1</v>
      </c>
      <c r="E59" s="29"/>
      <c r="F59" s="48">
        <v>0</v>
      </c>
      <c r="G59" s="49">
        <f>SUM(F59*D59)</f>
        <v>0</v>
      </c>
      <c r="H59" s="26"/>
      <c r="I59" s="27"/>
      <c r="J59" s="27"/>
      <c r="K59" s="27"/>
      <c r="L59" s="27"/>
      <c r="M59" s="27"/>
      <c r="N59" s="27"/>
      <c r="O59" s="27"/>
      <c r="P59" s="27"/>
    </row>
    <row r="60" spans="1:16" x14ac:dyDescent="0.25">
      <c r="A60" s="80"/>
      <c r="B60" s="50" t="s">
        <v>78</v>
      </c>
      <c r="C60" s="58">
        <v>8</v>
      </c>
      <c r="D60" s="52"/>
      <c r="E60" s="13"/>
      <c r="F60" s="53"/>
      <c r="G60" s="54"/>
      <c r="H60" s="26"/>
      <c r="I60" s="27"/>
      <c r="J60" s="27"/>
      <c r="K60" s="27"/>
      <c r="L60" s="27"/>
      <c r="M60" s="27"/>
      <c r="N60" s="27"/>
      <c r="O60" s="27"/>
      <c r="P60" s="27"/>
    </row>
    <row r="61" spans="1:16" x14ac:dyDescent="0.25">
      <c r="A61" s="80"/>
      <c r="B61" s="50" t="s">
        <v>79</v>
      </c>
      <c r="C61" s="55" t="s">
        <v>91</v>
      </c>
      <c r="D61" s="52"/>
      <c r="E61" s="13"/>
      <c r="F61" s="53"/>
      <c r="G61" s="54"/>
      <c r="H61" s="26"/>
      <c r="I61" s="27"/>
      <c r="J61" s="27"/>
      <c r="K61" s="27"/>
      <c r="L61" s="27"/>
      <c r="M61" s="27"/>
      <c r="N61" s="27"/>
      <c r="O61" s="27"/>
      <c r="P61" s="27"/>
    </row>
    <row r="62" spans="1:16" x14ac:dyDescent="0.25">
      <c r="A62" s="80"/>
      <c r="B62" s="50" t="s">
        <v>81</v>
      </c>
      <c r="C62" s="55" t="s">
        <v>82</v>
      </c>
      <c r="D62" s="52"/>
      <c r="E62" s="13"/>
      <c r="F62" s="53"/>
      <c r="G62" s="54"/>
      <c r="H62" s="26"/>
      <c r="I62" s="27"/>
      <c r="J62" s="27"/>
      <c r="K62" s="27"/>
      <c r="L62" s="27"/>
      <c r="M62" s="27"/>
      <c r="N62" s="27"/>
      <c r="O62" s="27"/>
      <c r="P62" s="27"/>
    </row>
    <row r="63" spans="1:16" x14ac:dyDescent="0.25">
      <c r="A63" s="80"/>
      <c r="B63" s="50" t="s">
        <v>55</v>
      </c>
      <c r="C63" s="56" t="s">
        <v>83</v>
      </c>
      <c r="D63" s="52"/>
      <c r="E63" s="13"/>
      <c r="F63" s="53"/>
      <c r="G63" s="54"/>
      <c r="H63" s="26"/>
      <c r="I63" s="27"/>
      <c r="J63" s="27"/>
      <c r="K63" s="27"/>
      <c r="L63" s="27"/>
      <c r="M63" s="27"/>
      <c r="N63" s="27"/>
      <c r="O63" s="27"/>
      <c r="P63" s="27"/>
    </row>
    <row r="64" spans="1:16" x14ac:dyDescent="0.25">
      <c r="A64" s="80"/>
      <c r="B64" s="50" t="s">
        <v>84</v>
      </c>
      <c r="C64" s="56" t="s">
        <v>85</v>
      </c>
      <c r="D64" s="52"/>
      <c r="E64" s="13"/>
      <c r="F64" s="53"/>
      <c r="G64" s="54"/>
      <c r="H64" s="26"/>
      <c r="I64" s="27"/>
      <c r="J64" s="27"/>
      <c r="K64" s="27"/>
      <c r="L64" s="27"/>
      <c r="M64" s="27"/>
      <c r="N64" s="27"/>
      <c r="O64" s="27"/>
      <c r="P64" s="27"/>
    </row>
    <row r="65" spans="1:16" ht="26.25" x14ac:dyDescent="0.25">
      <c r="A65" s="80"/>
      <c r="B65" s="50" t="s">
        <v>86</v>
      </c>
      <c r="C65" s="56" t="s">
        <v>87</v>
      </c>
      <c r="D65" s="52"/>
      <c r="E65" s="13"/>
      <c r="F65" s="53"/>
      <c r="G65" s="54"/>
      <c r="H65" s="26"/>
      <c r="I65" s="27"/>
      <c r="J65" s="27"/>
      <c r="K65" s="27"/>
      <c r="L65" s="27"/>
      <c r="M65" s="27"/>
      <c r="N65" s="27"/>
      <c r="O65" s="27"/>
      <c r="P65" s="27"/>
    </row>
    <row r="66" spans="1:16" ht="15.75" thickBot="1" x14ac:dyDescent="0.3">
      <c r="A66" s="80"/>
      <c r="B66" s="50" t="s">
        <v>88</v>
      </c>
      <c r="C66" s="59" t="s">
        <v>89</v>
      </c>
      <c r="D66" s="52"/>
      <c r="E66" s="13"/>
      <c r="F66" s="53"/>
      <c r="G66" s="54"/>
      <c r="H66" s="26"/>
      <c r="I66" s="27"/>
      <c r="J66" s="27"/>
      <c r="K66" s="27"/>
      <c r="L66" s="27"/>
      <c r="M66" s="27"/>
      <c r="N66" s="27"/>
      <c r="O66" s="27"/>
      <c r="P66" s="27"/>
    </row>
    <row r="67" spans="1:16" ht="15.75" thickTop="1" x14ac:dyDescent="0.25">
      <c r="A67" s="79" t="s">
        <v>92</v>
      </c>
      <c r="B67" s="45" t="s">
        <v>12</v>
      </c>
      <c r="C67" s="46">
        <v>20</v>
      </c>
      <c r="D67" s="47">
        <v>10</v>
      </c>
      <c r="E67" s="29"/>
      <c r="F67" s="48">
        <v>0</v>
      </c>
      <c r="G67" s="49">
        <f>SUM(F67*D67)</f>
        <v>0</v>
      </c>
      <c r="H67" s="26"/>
      <c r="I67" s="27"/>
      <c r="J67" s="27"/>
      <c r="K67" s="27"/>
      <c r="L67" s="27"/>
      <c r="M67" s="27"/>
      <c r="N67" s="27"/>
      <c r="O67" s="27"/>
      <c r="P67" s="27"/>
    </row>
    <row r="68" spans="1:16" x14ac:dyDescent="0.25">
      <c r="A68" s="80"/>
      <c r="B68" s="50" t="s">
        <v>18</v>
      </c>
      <c r="C68" s="58" t="s">
        <v>19</v>
      </c>
      <c r="D68" s="52"/>
      <c r="E68" s="13"/>
      <c r="F68" s="53"/>
      <c r="G68" s="54"/>
      <c r="H68" s="26"/>
      <c r="I68" s="27"/>
      <c r="J68" s="27"/>
      <c r="K68" s="27"/>
      <c r="L68" s="27"/>
      <c r="M68" s="27"/>
      <c r="N68" s="27"/>
      <c r="O68" s="27"/>
      <c r="P68" s="27"/>
    </row>
    <row r="69" spans="1:16" ht="15.75" thickBot="1" x14ac:dyDescent="0.3">
      <c r="A69" s="80"/>
      <c r="B69" s="50" t="s">
        <v>93</v>
      </c>
      <c r="C69" s="55" t="s">
        <v>94</v>
      </c>
      <c r="D69" s="52"/>
      <c r="E69" s="13"/>
      <c r="F69" s="53"/>
      <c r="G69" s="54"/>
      <c r="H69" s="26"/>
      <c r="I69" s="27"/>
      <c r="J69" s="27"/>
      <c r="K69" s="27"/>
      <c r="L69" s="27"/>
      <c r="M69" s="27"/>
      <c r="N69" s="27"/>
      <c r="O69" s="27"/>
      <c r="P69" s="27"/>
    </row>
    <row r="70" spans="1:16" ht="15.75" thickTop="1" x14ac:dyDescent="0.25">
      <c r="A70" s="79" t="s">
        <v>95</v>
      </c>
      <c r="B70" s="45" t="s">
        <v>12</v>
      </c>
      <c r="C70" s="46">
        <v>1880</v>
      </c>
      <c r="D70" s="47">
        <v>4</v>
      </c>
      <c r="E70" s="29"/>
      <c r="F70" s="48">
        <v>0</v>
      </c>
      <c r="G70" s="49">
        <f>SUM(F70*D70)</f>
        <v>0</v>
      </c>
      <c r="H70" s="26"/>
      <c r="I70" s="27"/>
      <c r="J70" s="27"/>
      <c r="K70" s="27"/>
      <c r="L70" s="27"/>
      <c r="M70" s="27"/>
      <c r="N70" s="27"/>
      <c r="O70" s="27"/>
      <c r="P70" s="27"/>
    </row>
    <row r="71" spans="1:16" x14ac:dyDescent="0.25">
      <c r="A71" s="80"/>
      <c r="B71" s="50" t="s">
        <v>96</v>
      </c>
      <c r="C71" s="58" t="s">
        <v>17</v>
      </c>
      <c r="D71" s="52"/>
      <c r="E71" s="13"/>
      <c r="F71" s="53"/>
      <c r="G71" s="54"/>
      <c r="H71" s="26"/>
      <c r="I71" s="27"/>
      <c r="J71" s="27"/>
      <c r="K71" s="27"/>
      <c r="L71" s="27"/>
      <c r="M71" s="27"/>
      <c r="N71" s="27"/>
      <c r="O71" s="27"/>
      <c r="P71" s="27"/>
    </row>
    <row r="72" spans="1:16" ht="39" x14ac:dyDescent="0.25">
      <c r="A72" s="80"/>
      <c r="B72" s="50" t="s">
        <v>97</v>
      </c>
      <c r="C72" s="55" t="s">
        <v>98</v>
      </c>
      <c r="D72" s="52"/>
      <c r="E72" s="13"/>
      <c r="F72" s="53"/>
      <c r="G72" s="54"/>
      <c r="H72" s="26"/>
      <c r="I72" s="27"/>
      <c r="J72" s="27"/>
      <c r="K72" s="27"/>
      <c r="L72" s="27"/>
      <c r="M72" s="27"/>
      <c r="N72" s="27"/>
      <c r="O72" s="27"/>
      <c r="P72" s="27"/>
    </row>
    <row r="73" spans="1:16" x14ac:dyDescent="0.25">
      <c r="A73" s="80"/>
      <c r="B73" s="50" t="s">
        <v>99</v>
      </c>
      <c r="C73" s="55" t="s">
        <v>100</v>
      </c>
      <c r="D73" s="52"/>
      <c r="E73" s="13"/>
      <c r="F73" s="53"/>
      <c r="G73" s="54"/>
      <c r="H73" s="26"/>
      <c r="I73" s="27"/>
      <c r="J73" s="27"/>
      <c r="K73" s="27"/>
      <c r="L73" s="27"/>
      <c r="M73" s="27"/>
      <c r="N73" s="27"/>
      <c r="O73" s="27"/>
      <c r="P73" s="27"/>
    </row>
    <row r="74" spans="1:16" x14ac:dyDescent="0.25">
      <c r="A74" s="80"/>
      <c r="B74" s="50" t="s">
        <v>55</v>
      </c>
      <c r="C74" s="55" t="s">
        <v>101</v>
      </c>
      <c r="D74" s="52"/>
      <c r="E74" s="13"/>
      <c r="F74" s="53"/>
      <c r="G74" s="54"/>
      <c r="H74" s="26"/>
      <c r="I74" s="27"/>
      <c r="J74" s="27"/>
      <c r="K74" s="27"/>
      <c r="L74" s="27"/>
      <c r="M74" s="27"/>
      <c r="N74" s="27"/>
      <c r="O74" s="27"/>
      <c r="P74" s="27"/>
    </row>
    <row r="75" spans="1:16" x14ac:dyDescent="0.25">
      <c r="A75" s="80"/>
      <c r="B75" s="50" t="s">
        <v>102</v>
      </c>
      <c r="C75" s="55" t="s">
        <v>103</v>
      </c>
      <c r="D75" s="52"/>
      <c r="E75" s="13"/>
      <c r="F75" s="53"/>
      <c r="G75" s="54"/>
      <c r="H75" s="26"/>
      <c r="I75" s="27"/>
      <c r="J75" s="27"/>
      <c r="K75" s="27"/>
      <c r="L75" s="27"/>
      <c r="M75" s="27"/>
      <c r="N75" s="27"/>
      <c r="O75" s="27"/>
      <c r="P75" s="27"/>
    </row>
    <row r="76" spans="1:16" ht="15.75" thickBot="1" x14ac:dyDescent="0.3">
      <c r="A76" s="81"/>
      <c r="B76" s="60" t="s">
        <v>104</v>
      </c>
      <c r="C76" s="61" t="s">
        <v>105</v>
      </c>
      <c r="D76" s="62"/>
      <c r="E76" s="17"/>
      <c r="F76" s="63"/>
      <c r="G76" s="64"/>
      <c r="H76" s="26"/>
      <c r="I76" s="27"/>
      <c r="J76" s="27"/>
      <c r="K76" s="27"/>
      <c r="L76" s="27"/>
      <c r="M76" s="27"/>
      <c r="N76" s="27"/>
      <c r="O76" s="27"/>
      <c r="P76" s="27"/>
    </row>
    <row r="77" spans="1:16" ht="15.75" thickTop="1" x14ac:dyDescent="0.25">
      <c r="A77" s="79" t="s">
        <v>106</v>
      </c>
      <c r="B77" s="45" t="s">
        <v>12</v>
      </c>
      <c r="C77" s="46">
        <v>160</v>
      </c>
      <c r="D77" s="65">
        <v>5</v>
      </c>
      <c r="E77" s="66"/>
      <c r="F77" s="48">
        <v>0</v>
      </c>
      <c r="G77" s="49">
        <f>SUM(F77*D77)</f>
        <v>0</v>
      </c>
      <c r="H77" s="34"/>
      <c r="I77" s="35"/>
      <c r="J77" s="35"/>
      <c r="K77" s="35"/>
      <c r="L77" s="35"/>
      <c r="M77" s="35"/>
      <c r="N77" s="35"/>
      <c r="O77" s="35"/>
      <c r="P77" s="35"/>
    </row>
    <row r="78" spans="1:16" x14ac:dyDescent="0.25">
      <c r="A78" s="80"/>
      <c r="B78" s="50" t="s">
        <v>13</v>
      </c>
      <c r="C78" s="51" t="s">
        <v>107</v>
      </c>
      <c r="D78" s="67"/>
      <c r="E78" s="68"/>
      <c r="F78" s="69"/>
      <c r="G78" s="70"/>
      <c r="H78" s="34"/>
      <c r="I78" s="35"/>
      <c r="J78" s="35"/>
      <c r="K78" s="35"/>
      <c r="L78" s="35"/>
      <c r="M78" s="35"/>
      <c r="N78" s="35"/>
      <c r="O78" s="35"/>
      <c r="P78" s="35"/>
    </row>
    <row r="79" spans="1:16" x14ac:dyDescent="0.25">
      <c r="A79" s="80"/>
      <c r="B79" s="50" t="s">
        <v>108</v>
      </c>
      <c r="C79" s="55" t="s">
        <v>109</v>
      </c>
      <c r="D79" s="71"/>
      <c r="E79" s="68"/>
      <c r="F79" s="69"/>
      <c r="G79" s="70"/>
      <c r="H79" s="34"/>
      <c r="I79" s="35"/>
      <c r="J79" s="35"/>
      <c r="K79" s="35"/>
      <c r="L79" s="35"/>
      <c r="M79" s="35"/>
      <c r="N79" s="35"/>
      <c r="O79" s="35"/>
      <c r="P79" s="35"/>
    </row>
    <row r="80" spans="1:16" x14ac:dyDescent="0.25">
      <c r="A80" s="80"/>
      <c r="B80" s="50" t="s">
        <v>110</v>
      </c>
      <c r="C80" s="56" t="s">
        <v>111</v>
      </c>
      <c r="D80" s="71"/>
      <c r="E80" s="68"/>
      <c r="F80" s="69"/>
      <c r="G80" s="70"/>
      <c r="H80" s="34"/>
      <c r="I80" s="35"/>
      <c r="J80" s="35"/>
      <c r="K80" s="35"/>
      <c r="L80" s="35"/>
      <c r="M80" s="35"/>
      <c r="N80" s="35"/>
      <c r="O80" s="35"/>
      <c r="P80" s="35"/>
    </row>
    <row r="81" spans="1:16" x14ac:dyDescent="0.25">
      <c r="A81" s="80"/>
      <c r="B81" s="50" t="s">
        <v>55</v>
      </c>
      <c r="C81" s="56" t="s">
        <v>112</v>
      </c>
      <c r="D81" s="71"/>
      <c r="E81" s="68"/>
      <c r="F81" s="69"/>
      <c r="G81" s="70"/>
      <c r="H81" s="34"/>
      <c r="I81" s="35"/>
      <c r="J81" s="35"/>
      <c r="K81" s="35"/>
      <c r="L81" s="35"/>
      <c r="M81" s="35"/>
      <c r="N81" s="35"/>
      <c r="O81" s="35"/>
      <c r="P81" s="35"/>
    </row>
    <row r="82" spans="1:16" ht="15.75" thickBot="1" x14ac:dyDescent="0.3">
      <c r="A82" s="80"/>
      <c r="B82" s="50" t="s">
        <v>57</v>
      </c>
      <c r="C82" s="57" t="s">
        <v>113</v>
      </c>
      <c r="D82" s="71"/>
      <c r="E82" s="72"/>
      <c r="F82" s="69"/>
      <c r="G82" s="70"/>
      <c r="H82" s="34"/>
      <c r="I82" s="35"/>
      <c r="J82" s="35"/>
      <c r="K82" s="35"/>
      <c r="L82" s="35"/>
      <c r="M82" s="35"/>
      <c r="N82" s="35"/>
      <c r="O82" s="35"/>
      <c r="P82" s="35"/>
    </row>
    <row r="83" spans="1:16" ht="15.75" thickTop="1" x14ac:dyDescent="0.25">
      <c r="A83" s="79" t="s">
        <v>114</v>
      </c>
      <c r="B83" s="45" t="s">
        <v>12</v>
      </c>
      <c r="C83" s="46">
        <v>100</v>
      </c>
      <c r="D83" s="65">
        <v>2</v>
      </c>
      <c r="E83" s="66"/>
      <c r="F83" s="48">
        <v>0</v>
      </c>
      <c r="G83" s="49">
        <f>SUM(F83*D83)</f>
        <v>0</v>
      </c>
      <c r="H83" s="34"/>
      <c r="I83" s="35"/>
      <c r="J83" s="35"/>
      <c r="K83" s="35"/>
      <c r="L83" s="35"/>
      <c r="M83" s="35"/>
      <c r="N83" s="35"/>
      <c r="O83" s="35"/>
      <c r="P83" s="35"/>
    </row>
    <row r="84" spans="1:16" x14ac:dyDescent="0.25">
      <c r="A84" s="80"/>
      <c r="B84" s="50" t="s">
        <v>115</v>
      </c>
      <c r="C84" s="51" t="s">
        <v>116</v>
      </c>
      <c r="D84" s="67"/>
      <c r="E84" s="68"/>
      <c r="F84" s="69"/>
      <c r="G84" s="70"/>
      <c r="H84" s="34"/>
      <c r="I84" s="35"/>
      <c r="J84" s="35"/>
      <c r="K84" s="35"/>
      <c r="L84" s="35"/>
      <c r="M84" s="35"/>
      <c r="N84" s="35"/>
      <c r="O84" s="35"/>
      <c r="P84" s="35"/>
    </row>
    <row r="85" spans="1:16" x14ac:dyDescent="0.25">
      <c r="A85" s="80"/>
      <c r="B85" s="50" t="s">
        <v>55</v>
      </c>
      <c r="C85" s="55" t="s">
        <v>117</v>
      </c>
      <c r="D85" s="71"/>
      <c r="E85" s="68"/>
      <c r="F85" s="69"/>
      <c r="G85" s="70"/>
      <c r="H85" s="34"/>
      <c r="I85" s="35"/>
      <c r="J85" s="35"/>
      <c r="K85" s="35"/>
      <c r="L85" s="35"/>
      <c r="M85" s="35"/>
      <c r="N85" s="35"/>
      <c r="O85" s="35"/>
      <c r="P85" s="35"/>
    </row>
    <row r="86" spans="1:16" x14ac:dyDescent="0.25">
      <c r="A86" s="80"/>
      <c r="B86" s="50" t="s">
        <v>118</v>
      </c>
      <c r="C86" s="56" t="s">
        <v>119</v>
      </c>
      <c r="D86" s="71"/>
      <c r="E86" s="68"/>
      <c r="F86" s="69"/>
      <c r="G86" s="70"/>
      <c r="H86" s="34"/>
      <c r="I86" s="35"/>
      <c r="J86" s="35"/>
      <c r="K86" s="35"/>
      <c r="L86" s="35"/>
      <c r="M86" s="35"/>
      <c r="N86" s="35"/>
      <c r="O86" s="35"/>
      <c r="P86" s="35"/>
    </row>
    <row r="87" spans="1:16" x14ac:dyDescent="0.25">
      <c r="A87" s="80"/>
      <c r="B87" s="50" t="s">
        <v>120</v>
      </c>
      <c r="C87" s="56" t="s">
        <v>121</v>
      </c>
      <c r="D87" s="71"/>
      <c r="E87" s="68"/>
      <c r="F87" s="69"/>
      <c r="G87" s="70"/>
      <c r="H87" s="34"/>
      <c r="I87" s="35"/>
      <c r="J87" s="35"/>
      <c r="K87" s="35"/>
      <c r="L87" s="35"/>
      <c r="M87" s="35"/>
      <c r="N87" s="35"/>
      <c r="O87" s="35"/>
      <c r="P87" s="35"/>
    </row>
    <row r="88" spans="1:16" x14ac:dyDescent="0.25">
      <c r="A88" s="80"/>
      <c r="B88" s="50" t="s">
        <v>122</v>
      </c>
      <c r="C88" s="57" t="s">
        <v>123</v>
      </c>
      <c r="D88" s="71"/>
      <c r="E88" s="72"/>
      <c r="F88" s="69"/>
      <c r="G88" s="70"/>
      <c r="H88" s="34"/>
      <c r="I88" s="35"/>
      <c r="J88" s="35"/>
      <c r="K88" s="35"/>
      <c r="L88" s="35"/>
      <c r="M88" s="35"/>
      <c r="N88" s="35"/>
      <c r="O88" s="35"/>
      <c r="P88" s="35"/>
    </row>
    <row r="89" spans="1:16" ht="15.75" thickBot="1" x14ac:dyDescent="0.3">
      <c r="A89" s="80"/>
      <c r="B89" s="50" t="s">
        <v>15</v>
      </c>
      <c r="C89" s="28" t="s">
        <v>124</v>
      </c>
      <c r="D89" s="71"/>
      <c r="E89" s="72"/>
      <c r="F89" s="69"/>
      <c r="G89" s="70"/>
      <c r="H89" s="34"/>
      <c r="I89" s="35"/>
      <c r="J89" s="35"/>
      <c r="K89" s="35"/>
      <c r="L89" s="35"/>
      <c r="M89" s="35"/>
      <c r="N89" s="35"/>
      <c r="O89" s="35"/>
      <c r="P89" s="35"/>
    </row>
    <row r="90" spans="1:16" ht="15.75" thickTop="1" x14ac:dyDescent="0.25">
      <c r="A90" s="79" t="s">
        <v>125</v>
      </c>
      <c r="B90" s="45" t="s">
        <v>12</v>
      </c>
      <c r="C90" s="46">
        <v>650</v>
      </c>
      <c r="D90" s="65">
        <v>4</v>
      </c>
      <c r="E90" s="66"/>
      <c r="F90" s="48">
        <v>0</v>
      </c>
      <c r="G90" s="49">
        <f>SUM(F90*D90)</f>
        <v>0</v>
      </c>
      <c r="H90" s="34"/>
      <c r="I90" s="35"/>
      <c r="J90" s="35"/>
      <c r="K90" s="35"/>
      <c r="L90" s="35"/>
      <c r="M90" s="35"/>
      <c r="N90" s="35"/>
      <c r="O90" s="35"/>
      <c r="P90" s="35"/>
    </row>
    <row r="91" spans="1:16" x14ac:dyDescent="0.25">
      <c r="A91" s="80"/>
      <c r="B91" s="50" t="s">
        <v>126</v>
      </c>
      <c r="C91" s="51" t="s">
        <v>127</v>
      </c>
      <c r="D91" s="67"/>
      <c r="E91" s="68"/>
      <c r="F91" s="69"/>
      <c r="G91" s="70"/>
      <c r="H91" s="34"/>
      <c r="I91" s="35"/>
      <c r="J91" s="35"/>
      <c r="K91" s="35"/>
      <c r="L91" s="35"/>
      <c r="M91" s="35"/>
      <c r="N91" s="35"/>
      <c r="O91" s="35"/>
      <c r="P91" s="35"/>
    </row>
    <row r="92" spans="1:16" x14ac:dyDescent="0.25">
      <c r="A92" s="80"/>
      <c r="B92" s="50" t="s">
        <v>128</v>
      </c>
      <c r="C92" s="55" t="s">
        <v>129</v>
      </c>
      <c r="D92" s="71"/>
      <c r="E92" s="68"/>
      <c r="F92" s="69"/>
      <c r="G92" s="70"/>
      <c r="H92" s="34"/>
      <c r="I92" s="35"/>
      <c r="J92" s="35"/>
      <c r="K92" s="35"/>
      <c r="L92" s="35"/>
      <c r="M92" s="35"/>
      <c r="N92" s="35"/>
      <c r="O92" s="35"/>
      <c r="P92" s="35"/>
    </row>
    <row r="93" spans="1:16" x14ac:dyDescent="0.25">
      <c r="A93" s="80"/>
      <c r="B93" s="50" t="s">
        <v>110</v>
      </c>
      <c r="C93" s="56" t="s">
        <v>130</v>
      </c>
      <c r="D93" s="71"/>
      <c r="E93" s="68"/>
      <c r="F93" s="69"/>
      <c r="G93" s="70"/>
      <c r="H93" s="34"/>
      <c r="I93" s="35"/>
      <c r="J93" s="35"/>
      <c r="K93" s="35"/>
      <c r="L93" s="35"/>
      <c r="M93" s="35"/>
      <c r="N93" s="35"/>
      <c r="O93" s="35"/>
      <c r="P93" s="35"/>
    </row>
    <row r="94" spans="1:16" x14ac:dyDescent="0.25">
      <c r="A94" s="80"/>
      <c r="B94" s="50" t="s">
        <v>131</v>
      </c>
      <c r="C94" s="56" t="s">
        <v>132</v>
      </c>
      <c r="D94" s="71"/>
      <c r="E94" s="68"/>
      <c r="F94" s="69"/>
      <c r="G94" s="70"/>
      <c r="H94" s="34"/>
      <c r="I94" s="35"/>
      <c r="J94" s="35"/>
      <c r="K94" s="35"/>
      <c r="L94" s="35"/>
      <c r="M94" s="35"/>
      <c r="N94" s="35"/>
      <c r="O94" s="35"/>
      <c r="P94" s="35"/>
    </row>
    <row r="95" spans="1:16" x14ac:dyDescent="0.25">
      <c r="A95" s="80"/>
      <c r="B95" s="50" t="s">
        <v>133</v>
      </c>
      <c r="C95" s="57" t="s">
        <v>134</v>
      </c>
      <c r="D95" s="71"/>
      <c r="E95" s="72"/>
      <c r="F95" s="69"/>
      <c r="G95" s="70"/>
      <c r="H95" s="34"/>
      <c r="I95" s="35"/>
      <c r="J95" s="35"/>
      <c r="K95" s="35"/>
      <c r="L95" s="35"/>
      <c r="M95" s="35"/>
      <c r="N95" s="35"/>
      <c r="O95" s="35"/>
      <c r="P95" s="35"/>
    </row>
    <row r="96" spans="1:16" ht="15.75" thickBot="1" x14ac:dyDescent="0.3">
      <c r="A96" s="80"/>
      <c r="B96" s="50" t="s">
        <v>135</v>
      </c>
      <c r="C96" s="57" t="s">
        <v>136</v>
      </c>
      <c r="D96" s="71"/>
      <c r="E96" s="72"/>
      <c r="F96" s="69"/>
      <c r="G96" s="70"/>
      <c r="H96" s="34"/>
      <c r="I96" s="35"/>
      <c r="J96" s="35"/>
      <c r="K96" s="35"/>
      <c r="L96" s="35"/>
      <c r="M96" s="35"/>
      <c r="N96" s="35"/>
      <c r="O96" s="35"/>
      <c r="P96" s="35"/>
    </row>
    <row r="97" spans="1:16" ht="15.75" thickTop="1" x14ac:dyDescent="0.25">
      <c r="A97" s="79" t="s">
        <v>125</v>
      </c>
      <c r="B97" s="45" t="s">
        <v>12</v>
      </c>
      <c r="C97" s="46">
        <v>650</v>
      </c>
      <c r="D97" s="65">
        <v>2</v>
      </c>
      <c r="E97" s="66"/>
      <c r="F97" s="48">
        <v>0</v>
      </c>
      <c r="G97" s="49">
        <f>SUM(F97*D97)</f>
        <v>0</v>
      </c>
      <c r="H97" s="34"/>
      <c r="I97" s="35"/>
      <c r="J97" s="35"/>
      <c r="K97" s="35"/>
      <c r="L97" s="35"/>
      <c r="M97" s="35"/>
      <c r="N97" s="35"/>
      <c r="O97" s="35"/>
      <c r="P97" s="35"/>
    </row>
    <row r="98" spans="1:16" x14ac:dyDescent="0.25">
      <c r="A98" s="80"/>
      <c r="B98" s="50" t="s">
        <v>126</v>
      </c>
      <c r="C98" s="51" t="s">
        <v>127</v>
      </c>
      <c r="D98" s="67"/>
      <c r="E98" s="68"/>
      <c r="F98" s="69"/>
      <c r="G98" s="70"/>
      <c r="H98" s="34"/>
      <c r="I98" s="35"/>
      <c r="J98" s="35"/>
      <c r="K98" s="35"/>
      <c r="L98" s="35"/>
      <c r="M98" s="35"/>
      <c r="N98" s="35"/>
      <c r="O98" s="35"/>
      <c r="P98" s="35"/>
    </row>
    <row r="99" spans="1:16" x14ac:dyDescent="0.25">
      <c r="A99" s="80"/>
      <c r="B99" s="50" t="s">
        <v>128</v>
      </c>
      <c r="C99" s="55" t="s">
        <v>129</v>
      </c>
      <c r="D99" s="71"/>
      <c r="E99" s="68"/>
      <c r="F99" s="69"/>
      <c r="G99" s="70"/>
      <c r="H99" s="34"/>
      <c r="I99" s="35"/>
      <c r="J99" s="35"/>
      <c r="K99" s="35"/>
      <c r="L99" s="35"/>
      <c r="M99" s="35"/>
      <c r="N99" s="35"/>
      <c r="O99" s="35"/>
      <c r="P99" s="35"/>
    </row>
    <row r="100" spans="1:16" x14ac:dyDescent="0.25">
      <c r="A100" s="80"/>
      <c r="B100" s="50" t="s">
        <v>110</v>
      </c>
      <c r="C100" s="55" t="s">
        <v>130</v>
      </c>
      <c r="D100" s="71"/>
      <c r="E100" s="68"/>
      <c r="F100" s="69"/>
      <c r="G100" s="70"/>
      <c r="H100" s="34"/>
      <c r="I100" s="35"/>
      <c r="J100" s="35"/>
      <c r="K100" s="35"/>
      <c r="L100" s="35"/>
      <c r="M100" s="35"/>
      <c r="N100" s="35"/>
      <c r="O100" s="35"/>
      <c r="P100" s="35"/>
    </row>
    <row r="101" spans="1:16" x14ac:dyDescent="0.25">
      <c r="A101" s="80"/>
      <c r="B101" s="50" t="s">
        <v>131</v>
      </c>
      <c r="C101" s="56" t="s">
        <v>132</v>
      </c>
      <c r="D101" s="71"/>
      <c r="E101" s="68"/>
      <c r="F101" s="69"/>
      <c r="G101" s="70"/>
      <c r="H101" s="34"/>
      <c r="I101" s="35"/>
      <c r="J101" s="35"/>
      <c r="K101" s="35"/>
      <c r="L101" s="35"/>
      <c r="M101" s="35"/>
      <c r="N101" s="35"/>
      <c r="O101" s="35"/>
      <c r="P101" s="35"/>
    </row>
    <row r="102" spans="1:16" x14ac:dyDescent="0.25">
      <c r="A102" s="80"/>
      <c r="B102" s="50" t="s">
        <v>133</v>
      </c>
      <c r="C102" s="56" t="s">
        <v>134</v>
      </c>
      <c r="D102" s="71"/>
      <c r="E102" s="68"/>
      <c r="F102" s="69"/>
      <c r="G102" s="70"/>
      <c r="H102" s="34"/>
      <c r="I102" s="35"/>
      <c r="J102" s="35"/>
      <c r="K102" s="35"/>
      <c r="L102" s="35"/>
      <c r="M102" s="35"/>
      <c r="N102" s="35"/>
      <c r="O102" s="35"/>
      <c r="P102" s="35"/>
    </row>
    <row r="103" spans="1:16" ht="15.75" thickBot="1" x14ac:dyDescent="0.3">
      <c r="A103" s="80"/>
      <c r="B103" s="50" t="s">
        <v>135</v>
      </c>
      <c r="C103" s="57" t="s">
        <v>137</v>
      </c>
      <c r="D103" s="71"/>
      <c r="E103" s="72"/>
      <c r="F103" s="69"/>
      <c r="G103" s="70"/>
      <c r="H103" s="34"/>
      <c r="I103" s="35"/>
      <c r="J103" s="35"/>
      <c r="K103" s="35"/>
      <c r="L103" s="35"/>
      <c r="M103" s="35"/>
      <c r="N103" s="35"/>
      <c r="O103" s="35"/>
      <c r="P103" s="35"/>
    </row>
    <row r="104" spans="1:16" ht="15.75" thickTop="1" x14ac:dyDescent="0.25">
      <c r="A104" s="79" t="s">
        <v>138</v>
      </c>
      <c r="B104" s="45" t="s">
        <v>12</v>
      </c>
      <c r="C104" s="46">
        <v>170</v>
      </c>
      <c r="D104" s="65">
        <v>2</v>
      </c>
      <c r="E104" s="66"/>
      <c r="F104" s="48">
        <v>0</v>
      </c>
      <c r="G104" s="49">
        <f>SUM(F104*D104)</f>
        <v>0</v>
      </c>
      <c r="H104" s="34"/>
      <c r="I104" s="35"/>
      <c r="J104" s="35"/>
      <c r="K104" s="35"/>
      <c r="L104" s="35"/>
      <c r="M104" s="35"/>
      <c r="N104" s="35"/>
      <c r="O104" s="35"/>
      <c r="P104" s="35"/>
    </row>
    <row r="105" spans="1:16" x14ac:dyDescent="0.25">
      <c r="A105" s="80"/>
      <c r="B105" s="50" t="s">
        <v>139</v>
      </c>
      <c r="C105" s="58" t="s">
        <v>140</v>
      </c>
      <c r="D105" s="67"/>
      <c r="E105" s="68"/>
      <c r="F105" s="69"/>
      <c r="G105" s="70"/>
      <c r="H105" s="34"/>
      <c r="I105" s="35"/>
      <c r="J105" s="35"/>
      <c r="K105" s="35"/>
      <c r="L105" s="35"/>
      <c r="M105" s="35"/>
      <c r="N105" s="35"/>
      <c r="O105" s="35"/>
      <c r="P105" s="35"/>
    </row>
    <row r="106" spans="1:16" x14ac:dyDescent="0.25">
      <c r="A106" s="80"/>
      <c r="B106" s="50" t="s">
        <v>141</v>
      </c>
      <c r="C106" s="55" t="s">
        <v>142</v>
      </c>
      <c r="D106" s="71"/>
      <c r="E106" s="68"/>
      <c r="F106" s="69"/>
      <c r="G106" s="70"/>
      <c r="H106" s="34"/>
      <c r="I106" s="35"/>
      <c r="J106" s="35"/>
      <c r="K106" s="35"/>
      <c r="L106" s="35"/>
      <c r="M106" s="35"/>
      <c r="N106" s="35"/>
      <c r="O106" s="35"/>
      <c r="P106" s="35"/>
    </row>
    <row r="107" spans="1:16" x14ac:dyDescent="0.25">
      <c r="A107" s="80"/>
      <c r="B107" s="50" t="s">
        <v>143</v>
      </c>
      <c r="C107" s="56" t="s">
        <v>188</v>
      </c>
      <c r="D107" s="71"/>
      <c r="E107" s="68"/>
      <c r="F107" s="69"/>
      <c r="G107" s="70"/>
      <c r="H107" s="34"/>
      <c r="I107" s="35"/>
      <c r="J107" s="35"/>
      <c r="K107" s="35"/>
      <c r="L107" s="35"/>
      <c r="M107" s="35"/>
      <c r="N107" s="35"/>
      <c r="O107" s="35"/>
      <c r="P107" s="35"/>
    </row>
    <row r="108" spans="1:16" ht="39" x14ac:dyDescent="0.25">
      <c r="A108" s="80"/>
      <c r="B108" s="50" t="s">
        <v>144</v>
      </c>
      <c r="C108" s="56" t="s">
        <v>189</v>
      </c>
      <c r="D108" s="71"/>
      <c r="E108" s="68"/>
      <c r="F108" s="69"/>
      <c r="G108" s="70"/>
      <c r="H108" s="34"/>
      <c r="I108" s="35"/>
      <c r="J108" s="35"/>
      <c r="K108" s="35"/>
      <c r="L108" s="35"/>
      <c r="M108" s="35"/>
      <c r="N108" s="35"/>
      <c r="O108" s="35"/>
      <c r="P108" s="35"/>
    </row>
    <row r="109" spans="1:16" ht="15.75" thickBot="1" x14ac:dyDescent="0.3">
      <c r="A109" s="80"/>
      <c r="B109" s="50" t="s">
        <v>145</v>
      </c>
      <c r="C109" s="56" t="s">
        <v>146</v>
      </c>
      <c r="D109" s="71"/>
      <c r="E109" s="68"/>
      <c r="F109" s="69"/>
      <c r="G109" s="70"/>
      <c r="H109" s="34"/>
      <c r="I109" s="35"/>
      <c r="J109" s="35"/>
      <c r="K109" s="35"/>
      <c r="L109" s="35"/>
      <c r="M109" s="35"/>
      <c r="N109" s="35"/>
      <c r="O109" s="35"/>
      <c r="P109" s="35"/>
    </row>
    <row r="110" spans="1:16" ht="15.75" thickTop="1" x14ac:dyDescent="0.25">
      <c r="A110" s="79" t="s">
        <v>147</v>
      </c>
      <c r="B110" s="45" t="s">
        <v>12</v>
      </c>
      <c r="C110" s="46">
        <v>20</v>
      </c>
      <c r="D110" s="65">
        <v>2</v>
      </c>
      <c r="E110" s="73"/>
      <c r="F110" s="48">
        <v>0</v>
      </c>
      <c r="G110" s="49">
        <f>SUM(F110*D110)</f>
        <v>0</v>
      </c>
      <c r="H110" s="34"/>
      <c r="I110" s="35"/>
      <c r="J110" s="35"/>
      <c r="K110" s="35"/>
      <c r="L110" s="35"/>
      <c r="M110" s="35"/>
      <c r="N110" s="35"/>
      <c r="O110" s="35"/>
      <c r="P110" s="35"/>
    </row>
    <row r="111" spans="1:16" x14ac:dyDescent="0.25">
      <c r="A111" s="80"/>
      <c r="B111" s="50" t="s">
        <v>55</v>
      </c>
      <c r="C111" s="58" t="s">
        <v>148</v>
      </c>
      <c r="D111" s="67"/>
      <c r="E111" s="68"/>
      <c r="F111" s="69"/>
      <c r="G111" s="70"/>
      <c r="H111" s="34"/>
      <c r="I111" s="35"/>
      <c r="J111" s="35"/>
      <c r="K111" s="35"/>
      <c r="L111" s="35"/>
      <c r="M111" s="35"/>
      <c r="N111" s="35"/>
      <c r="O111" s="35"/>
      <c r="P111" s="35"/>
    </row>
    <row r="112" spans="1:16" x14ac:dyDescent="0.25">
      <c r="A112" s="80"/>
      <c r="B112" s="50" t="s">
        <v>149</v>
      </c>
      <c r="C112" s="55" t="s">
        <v>150</v>
      </c>
      <c r="D112" s="71"/>
      <c r="E112" s="68"/>
      <c r="F112" s="69"/>
      <c r="G112" s="70"/>
      <c r="H112" s="34"/>
      <c r="I112" s="35"/>
      <c r="J112" s="35"/>
      <c r="K112" s="35"/>
      <c r="L112" s="35"/>
      <c r="M112" s="35"/>
      <c r="N112" s="35"/>
      <c r="O112" s="35"/>
      <c r="P112" s="35"/>
    </row>
    <row r="113" spans="1:16" x14ac:dyDescent="0.25">
      <c r="A113" s="80"/>
      <c r="B113" s="50" t="s">
        <v>108</v>
      </c>
      <c r="C113" s="55" t="s">
        <v>151</v>
      </c>
      <c r="D113" s="71"/>
      <c r="E113" s="68"/>
      <c r="F113" s="69"/>
      <c r="G113" s="70"/>
      <c r="H113" s="34"/>
      <c r="I113" s="35"/>
      <c r="J113" s="35"/>
      <c r="K113" s="35"/>
      <c r="L113" s="35"/>
      <c r="M113" s="35"/>
      <c r="N113" s="35"/>
      <c r="O113" s="35"/>
      <c r="P113" s="35"/>
    </row>
    <row r="114" spans="1:16" x14ac:dyDescent="0.25">
      <c r="A114" s="80"/>
      <c r="B114" s="50" t="s">
        <v>110</v>
      </c>
      <c r="C114" s="56" t="s">
        <v>152</v>
      </c>
      <c r="D114" s="71"/>
      <c r="E114" s="68"/>
      <c r="F114" s="69"/>
      <c r="G114" s="70"/>
      <c r="H114" s="34"/>
      <c r="I114" s="35"/>
      <c r="J114" s="35"/>
      <c r="K114" s="35"/>
      <c r="L114" s="35"/>
      <c r="M114" s="35"/>
      <c r="N114" s="35"/>
      <c r="O114" s="35"/>
      <c r="P114" s="35"/>
    </row>
    <row r="115" spans="1:16" ht="15.75" thickBot="1" x14ac:dyDescent="0.3">
      <c r="A115" s="80"/>
      <c r="B115" s="50" t="s">
        <v>153</v>
      </c>
      <c r="C115" s="55" t="s">
        <v>190</v>
      </c>
      <c r="D115" s="71"/>
      <c r="E115" s="68"/>
      <c r="F115" s="69"/>
      <c r="G115" s="70"/>
      <c r="H115" s="34"/>
      <c r="I115" s="35"/>
      <c r="J115" s="35"/>
      <c r="K115" s="35"/>
      <c r="L115" s="35"/>
      <c r="M115" s="35"/>
      <c r="N115" s="35"/>
      <c r="O115" s="35"/>
      <c r="P115" s="35"/>
    </row>
    <row r="116" spans="1:16" ht="15.75" thickTop="1" x14ac:dyDescent="0.25">
      <c r="A116" s="79" t="s">
        <v>147</v>
      </c>
      <c r="B116" s="45" t="s">
        <v>12</v>
      </c>
      <c r="C116" s="46">
        <v>50</v>
      </c>
      <c r="D116" s="65">
        <v>2</v>
      </c>
      <c r="E116" s="66"/>
      <c r="F116" s="48">
        <v>0</v>
      </c>
      <c r="G116" s="49">
        <f>SUM(F116*D116)</f>
        <v>0</v>
      </c>
      <c r="H116" s="34"/>
      <c r="I116" s="35"/>
      <c r="J116" s="35"/>
      <c r="K116" s="35"/>
      <c r="L116" s="35"/>
      <c r="M116" s="35"/>
      <c r="N116" s="35"/>
      <c r="O116" s="35"/>
      <c r="P116" s="35"/>
    </row>
    <row r="117" spans="1:16" x14ac:dyDescent="0.25">
      <c r="A117" s="80"/>
      <c r="B117" s="50" t="s">
        <v>55</v>
      </c>
      <c r="C117" s="58" t="s">
        <v>148</v>
      </c>
      <c r="D117" s="67"/>
      <c r="E117" s="68"/>
      <c r="F117" s="69"/>
      <c r="G117" s="70"/>
      <c r="H117" s="34"/>
      <c r="I117" s="35"/>
      <c r="J117" s="35"/>
      <c r="K117" s="35"/>
      <c r="L117" s="35"/>
      <c r="M117" s="35"/>
      <c r="N117" s="35"/>
      <c r="O117" s="35"/>
      <c r="P117" s="35"/>
    </row>
    <row r="118" spans="1:16" x14ac:dyDescent="0.25">
      <c r="A118" s="80"/>
      <c r="B118" s="50" t="s">
        <v>149</v>
      </c>
      <c r="C118" s="55" t="s">
        <v>150</v>
      </c>
      <c r="D118" s="71"/>
      <c r="E118" s="68"/>
      <c r="F118" s="69"/>
      <c r="G118" s="70"/>
      <c r="H118" s="34"/>
      <c r="I118" s="35"/>
      <c r="J118" s="35"/>
      <c r="K118" s="35"/>
      <c r="L118" s="35"/>
      <c r="M118" s="35"/>
      <c r="N118" s="35"/>
      <c r="O118" s="35"/>
      <c r="P118" s="35"/>
    </row>
    <row r="119" spans="1:16" x14ac:dyDescent="0.25">
      <c r="A119" s="80"/>
      <c r="B119" s="50" t="s">
        <v>108</v>
      </c>
      <c r="C119" s="55" t="s">
        <v>151</v>
      </c>
      <c r="D119" s="71"/>
      <c r="E119" s="68"/>
      <c r="F119" s="69"/>
      <c r="G119" s="70"/>
    </row>
    <row r="120" spans="1:16" x14ac:dyDescent="0.25">
      <c r="A120" s="80"/>
      <c r="B120" s="50" t="s">
        <v>110</v>
      </c>
      <c r="C120" s="56" t="s">
        <v>68</v>
      </c>
      <c r="D120" s="71"/>
      <c r="E120" s="68"/>
      <c r="F120" s="69"/>
      <c r="G120" s="70"/>
    </row>
    <row r="121" spans="1:16" ht="15.75" thickBot="1" x14ac:dyDescent="0.3">
      <c r="A121" s="80"/>
      <c r="B121" s="50" t="s">
        <v>153</v>
      </c>
      <c r="C121" s="55" t="s">
        <v>190</v>
      </c>
      <c r="D121" s="71"/>
      <c r="E121" s="68"/>
      <c r="F121" s="69"/>
      <c r="G121" s="70"/>
    </row>
    <row r="122" spans="1:16" ht="15.75" thickTop="1" x14ac:dyDescent="0.25">
      <c r="A122" s="79" t="s">
        <v>147</v>
      </c>
      <c r="B122" s="45" t="s">
        <v>12</v>
      </c>
      <c r="C122" s="46">
        <v>80</v>
      </c>
      <c r="D122" s="65">
        <v>2</v>
      </c>
      <c r="E122" s="66"/>
      <c r="F122" s="48">
        <v>0</v>
      </c>
      <c r="G122" s="49">
        <f>SUM(F122*D122)</f>
        <v>0</v>
      </c>
    </row>
    <row r="123" spans="1:16" x14ac:dyDescent="0.25">
      <c r="A123" s="80"/>
      <c r="B123" s="50" t="s">
        <v>81</v>
      </c>
      <c r="C123" s="58" t="s">
        <v>154</v>
      </c>
      <c r="D123" s="67"/>
      <c r="E123" s="68"/>
      <c r="F123" s="69"/>
      <c r="G123" s="70"/>
    </row>
    <row r="124" spans="1:16" x14ac:dyDescent="0.25">
      <c r="A124" s="80"/>
      <c r="B124" s="50" t="s">
        <v>155</v>
      </c>
      <c r="C124" s="55" t="s">
        <v>156</v>
      </c>
      <c r="D124" s="71"/>
      <c r="E124" s="68"/>
      <c r="F124" s="69"/>
      <c r="G124" s="70"/>
    </row>
    <row r="125" spans="1:16" x14ac:dyDescent="0.25">
      <c r="A125" s="80"/>
      <c r="B125" s="50" t="s">
        <v>110</v>
      </c>
      <c r="C125" s="55" t="s">
        <v>68</v>
      </c>
      <c r="D125" s="71"/>
      <c r="E125" s="68"/>
      <c r="F125" s="69"/>
      <c r="G125" s="70"/>
    </row>
    <row r="126" spans="1:16" x14ac:dyDescent="0.25">
      <c r="A126" s="80"/>
      <c r="B126" s="50" t="s">
        <v>157</v>
      </c>
      <c r="C126" s="55" t="s">
        <v>158</v>
      </c>
      <c r="D126" s="71"/>
      <c r="E126" s="68"/>
      <c r="F126" s="69"/>
      <c r="G126" s="70"/>
    </row>
    <row r="127" spans="1:16" x14ac:dyDescent="0.25">
      <c r="A127" s="80"/>
      <c r="B127" s="50" t="s">
        <v>149</v>
      </c>
      <c r="C127" s="55" t="s">
        <v>159</v>
      </c>
      <c r="D127" s="71"/>
      <c r="E127" s="68"/>
      <c r="F127" s="69"/>
      <c r="G127" s="70"/>
    </row>
    <row r="128" spans="1:16" x14ac:dyDescent="0.25">
      <c r="A128" s="80"/>
      <c r="B128" s="50" t="s">
        <v>145</v>
      </c>
      <c r="C128" s="56" t="s">
        <v>191</v>
      </c>
      <c r="D128" s="71"/>
      <c r="E128" s="68"/>
      <c r="F128" s="69"/>
      <c r="G128" s="70"/>
    </row>
    <row r="129" spans="1:7" ht="15.75" thickBot="1" x14ac:dyDescent="0.3">
      <c r="A129" s="80"/>
      <c r="B129" s="50" t="s">
        <v>104</v>
      </c>
      <c r="C129" s="55" t="s">
        <v>160</v>
      </c>
      <c r="D129" s="71"/>
      <c r="E129" s="68"/>
      <c r="F129" s="69"/>
      <c r="G129" s="70"/>
    </row>
    <row r="130" spans="1:7" ht="15.75" thickTop="1" x14ac:dyDescent="0.25">
      <c r="A130" s="79" t="s">
        <v>161</v>
      </c>
      <c r="B130" s="45" t="s">
        <v>12</v>
      </c>
      <c r="C130" s="46">
        <v>130</v>
      </c>
      <c r="D130" s="65">
        <v>2</v>
      </c>
      <c r="E130" s="66"/>
      <c r="F130" s="48">
        <v>0</v>
      </c>
      <c r="G130" s="49">
        <f>SUM(F130*D130)</f>
        <v>0</v>
      </c>
    </row>
    <row r="131" spans="1:7" x14ac:dyDescent="0.25">
      <c r="A131" s="80"/>
      <c r="B131" s="50" t="s">
        <v>55</v>
      </c>
      <c r="C131" s="58" t="s">
        <v>162</v>
      </c>
      <c r="D131" s="67"/>
      <c r="E131" s="68"/>
      <c r="F131" s="69"/>
      <c r="G131" s="70"/>
    </row>
    <row r="132" spans="1:7" x14ac:dyDescent="0.25">
      <c r="A132" s="80"/>
      <c r="B132" s="50" t="s">
        <v>108</v>
      </c>
      <c r="C132" s="55" t="s">
        <v>45</v>
      </c>
      <c r="D132" s="71"/>
      <c r="E132" s="68"/>
      <c r="F132" s="69"/>
      <c r="G132" s="70"/>
    </row>
    <row r="133" spans="1:7" x14ac:dyDescent="0.25">
      <c r="A133" s="80"/>
      <c r="B133" s="50" t="s">
        <v>110</v>
      </c>
      <c r="C133" s="55" t="s">
        <v>163</v>
      </c>
      <c r="D133" s="71"/>
      <c r="E133" s="68"/>
      <c r="F133" s="69"/>
      <c r="G133" s="70"/>
    </row>
    <row r="134" spans="1:7" x14ac:dyDescent="0.25">
      <c r="A134" s="80"/>
      <c r="B134" s="50" t="s">
        <v>149</v>
      </c>
      <c r="C134" s="55" t="s">
        <v>164</v>
      </c>
      <c r="D134" s="71"/>
      <c r="E134" s="68"/>
      <c r="F134" s="69"/>
      <c r="G134" s="70"/>
    </row>
    <row r="135" spans="1:7" x14ac:dyDescent="0.25">
      <c r="A135" s="80"/>
      <c r="B135" s="50" t="s">
        <v>165</v>
      </c>
      <c r="C135" s="55" t="s">
        <v>166</v>
      </c>
      <c r="D135" s="71"/>
      <c r="E135" s="68"/>
      <c r="F135" s="69"/>
      <c r="G135" s="70"/>
    </row>
    <row r="136" spans="1:7" x14ac:dyDescent="0.25">
      <c r="A136" s="80"/>
      <c r="B136" s="50" t="s">
        <v>167</v>
      </c>
      <c r="C136" s="55" t="s">
        <v>168</v>
      </c>
      <c r="D136" s="71"/>
      <c r="E136" s="68"/>
      <c r="F136" s="69"/>
      <c r="G136" s="70"/>
    </row>
    <row r="137" spans="1:7" x14ac:dyDescent="0.25">
      <c r="A137" s="80"/>
      <c r="B137" s="50" t="s">
        <v>169</v>
      </c>
      <c r="C137" s="55" t="s">
        <v>170</v>
      </c>
      <c r="D137" s="71"/>
      <c r="E137" s="68"/>
      <c r="F137" s="69"/>
      <c r="G137" s="70"/>
    </row>
    <row r="138" spans="1:7" ht="15.75" thickBot="1" x14ac:dyDescent="0.3">
      <c r="A138" s="80"/>
      <c r="B138" s="50" t="s">
        <v>171</v>
      </c>
      <c r="C138" s="56" t="s">
        <v>172</v>
      </c>
      <c r="D138" s="71"/>
      <c r="E138" s="68"/>
      <c r="F138" s="69"/>
      <c r="G138" s="70"/>
    </row>
    <row r="139" spans="1:7" ht="15.75" thickTop="1" x14ac:dyDescent="0.25">
      <c r="A139" s="79" t="s">
        <v>173</v>
      </c>
      <c r="B139" s="45" t="s">
        <v>12</v>
      </c>
      <c r="C139" s="46">
        <v>750</v>
      </c>
      <c r="D139" s="65">
        <v>2</v>
      </c>
      <c r="E139" s="66"/>
      <c r="F139" s="48">
        <v>0</v>
      </c>
      <c r="G139" s="49">
        <f>SUM(F139*D139)</f>
        <v>0</v>
      </c>
    </row>
    <row r="140" spans="1:7" x14ac:dyDescent="0.25">
      <c r="A140" s="80"/>
      <c r="B140" s="50" t="s">
        <v>174</v>
      </c>
      <c r="C140" s="58" t="s">
        <v>175</v>
      </c>
      <c r="D140" s="67"/>
      <c r="E140" s="68"/>
      <c r="F140" s="69"/>
      <c r="G140" s="70"/>
    </row>
    <row r="141" spans="1:7" x14ac:dyDescent="0.25">
      <c r="A141" s="80"/>
      <c r="B141" s="50" t="s">
        <v>176</v>
      </c>
      <c r="C141" s="55">
        <v>4025</v>
      </c>
      <c r="D141" s="71"/>
      <c r="E141" s="68"/>
      <c r="F141" s="69"/>
      <c r="G141" s="70"/>
    </row>
    <row r="142" spans="1:7" ht="15.75" thickBot="1" x14ac:dyDescent="0.3">
      <c r="A142" s="80"/>
      <c r="B142" s="50" t="s">
        <v>177</v>
      </c>
      <c r="C142" s="55" t="s">
        <v>178</v>
      </c>
      <c r="D142" s="71"/>
      <c r="E142" s="68"/>
      <c r="F142" s="69"/>
      <c r="G142" s="70"/>
    </row>
    <row r="143" spans="1:7" ht="15.75" thickTop="1" x14ac:dyDescent="0.25">
      <c r="A143" s="79" t="s">
        <v>179</v>
      </c>
      <c r="B143" s="45" t="s">
        <v>12</v>
      </c>
      <c r="C143" s="46">
        <v>180</v>
      </c>
      <c r="D143" s="65">
        <v>3</v>
      </c>
      <c r="E143" s="66"/>
      <c r="F143" s="48">
        <v>0</v>
      </c>
      <c r="G143" s="49">
        <f>SUM(F143*D143)</f>
        <v>0</v>
      </c>
    </row>
    <row r="144" spans="1:7" x14ac:dyDescent="0.25">
      <c r="A144" s="80"/>
      <c r="B144" s="50" t="s">
        <v>14</v>
      </c>
      <c r="C144" s="58" t="s">
        <v>180</v>
      </c>
      <c r="D144" s="67"/>
      <c r="E144" s="68"/>
      <c r="F144" s="69"/>
      <c r="G144" s="70"/>
    </row>
    <row r="145" spans="1:7" x14ac:dyDescent="0.25">
      <c r="A145" s="80"/>
      <c r="B145" s="50" t="s">
        <v>181</v>
      </c>
      <c r="C145" s="55" t="s">
        <v>192</v>
      </c>
      <c r="D145" s="71"/>
      <c r="E145" s="68"/>
      <c r="F145" s="69"/>
      <c r="G145" s="70"/>
    </row>
    <row r="146" spans="1:7" x14ac:dyDescent="0.25">
      <c r="A146" s="80"/>
      <c r="B146" s="50" t="s">
        <v>55</v>
      </c>
      <c r="C146" s="55" t="s">
        <v>182</v>
      </c>
      <c r="D146" s="71"/>
      <c r="E146" s="68"/>
      <c r="F146" s="69"/>
      <c r="G146" s="70"/>
    </row>
    <row r="147" spans="1:7" x14ac:dyDescent="0.25">
      <c r="A147" s="80"/>
      <c r="B147" s="50" t="s">
        <v>183</v>
      </c>
      <c r="C147" s="55" t="s">
        <v>17</v>
      </c>
      <c r="D147" s="71"/>
      <c r="E147" s="68"/>
      <c r="F147" s="69"/>
      <c r="G147" s="70"/>
    </row>
    <row r="148" spans="1:7" x14ac:dyDescent="0.25">
      <c r="A148" s="80"/>
      <c r="B148" s="50" t="s">
        <v>184</v>
      </c>
      <c r="C148" s="55" t="s">
        <v>193</v>
      </c>
      <c r="D148" s="71"/>
      <c r="E148" s="68"/>
      <c r="F148" s="69"/>
      <c r="G148" s="70"/>
    </row>
    <row r="149" spans="1:7" ht="15.75" thickBot="1" x14ac:dyDescent="0.3">
      <c r="A149" s="80"/>
      <c r="B149" s="50" t="s">
        <v>185</v>
      </c>
      <c r="C149" s="55" t="s">
        <v>186</v>
      </c>
      <c r="D149" s="71"/>
      <c r="E149" s="68"/>
      <c r="F149" s="69"/>
      <c r="G149" s="70"/>
    </row>
    <row r="150" spans="1:7" ht="15.75" thickTop="1" x14ac:dyDescent="0.25">
      <c r="A150" s="79" t="s">
        <v>187</v>
      </c>
      <c r="B150" s="45" t="s">
        <v>12</v>
      </c>
      <c r="C150" s="46">
        <v>120</v>
      </c>
      <c r="D150" s="65">
        <v>3</v>
      </c>
      <c r="E150" s="66"/>
      <c r="F150" s="48">
        <v>0</v>
      </c>
      <c r="G150" s="49">
        <f>SUM(F150*D150)</f>
        <v>0</v>
      </c>
    </row>
    <row r="151" spans="1:7" x14ac:dyDescent="0.25">
      <c r="A151" s="80"/>
      <c r="B151" s="50" t="s">
        <v>14</v>
      </c>
      <c r="C151" s="58" t="s">
        <v>180</v>
      </c>
      <c r="D151" s="67"/>
      <c r="E151" s="68"/>
      <c r="F151" s="69"/>
      <c r="G151" s="70"/>
    </row>
    <row r="152" spans="1:7" x14ac:dyDescent="0.25">
      <c r="A152" s="80"/>
      <c r="B152" s="50" t="s">
        <v>181</v>
      </c>
      <c r="C152" s="55" t="s">
        <v>195</v>
      </c>
      <c r="D152" s="71"/>
      <c r="E152" s="68"/>
      <c r="F152" s="69"/>
      <c r="G152" s="70"/>
    </row>
    <row r="153" spans="1:7" x14ac:dyDescent="0.25">
      <c r="A153" s="80"/>
      <c r="B153" s="50" t="s">
        <v>55</v>
      </c>
      <c r="C153" s="55" t="s">
        <v>182</v>
      </c>
      <c r="D153" s="71"/>
      <c r="E153" s="68"/>
      <c r="F153" s="69"/>
      <c r="G153" s="70"/>
    </row>
    <row r="154" spans="1:7" x14ac:dyDescent="0.25">
      <c r="A154" s="80"/>
      <c r="B154" s="50" t="s">
        <v>183</v>
      </c>
      <c r="C154" s="55" t="s">
        <v>17</v>
      </c>
      <c r="D154" s="71"/>
      <c r="E154" s="68"/>
      <c r="F154" s="69"/>
      <c r="G154" s="70"/>
    </row>
    <row r="155" spans="1:7" ht="15.75" thickBot="1" x14ac:dyDescent="0.3">
      <c r="A155" s="81"/>
      <c r="B155" s="60" t="s">
        <v>184</v>
      </c>
      <c r="C155" s="74" t="s">
        <v>194</v>
      </c>
      <c r="D155" s="75"/>
      <c r="E155" s="76"/>
      <c r="F155" s="77"/>
      <c r="G155" s="78"/>
    </row>
    <row r="156" spans="1:7" ht="16.5" thickTop="1" thickBot="1" x14ac:dyDescent="0.3">
      <c r="A156" s="37" t="s">
        <v>4</v>
      </c>
      <c r="B156" s="38"/>
      <c r="C156" s="8">
        <f>SUM(C150*D150+C143*D143+C139*D139+C130*D130+C122*D122+C116*D116+C110*D110+C104*D104+C97*D97+C90*D90+C83*D83+C77*D77+C70*D70+C67*D67+C59*D59+C51*D51+C42*D42+C36*D36+C31*D31+C27*D27+C22*D22+C17*D17+C8*D8)</f>
        <v>22200</v>
      </c>
      <c r="D156" s="41" t="s">
        <v>6</v>
      </c>
      <c r="E156" s="42"/>
      <c r="F156" s="15"/>
      <c r="G156" s="9">
        <f>SUM(G8:G155)</f>
        <v>0</v>
      </c>
    </row>
    <row r="157" spans="1:7" ht="15.75" thickBot="1" x14ac:dyDescent="0.3">
      <c r="A157" s="21"/>
      <c r="B157" s="22"/>
      <c r="C157" s="23"/>
      <c r="D157" s="43" t="s">
        <v>7</v>
      </c>
      <c r="E157" s="44"/>
      <c r="F157" s="36"/>
      <c r="G157" s="10">
        <f>SUM(G156*1.21)</f>
        <v>0</v>
      </c>
    </row>
    <row r="164" spans="5:6" ht="15.75" thickBot="1" x14ac:dyDescent="0.3">
      <c r="E164" s="4"/>
      <c r="F164" s="14"/>
    </row>
    <row r="165" spans="5:6" x14ac:dyDescent="0.25">
      <c r="E165" s="7" t="s">
        <v>8</v>
      </c>
      <c r="F165" s="7"/>
    </row>
  </sheetData>
  <mergeCells count="39">
    <mergeCell ref="A156:B156"/>
    <mergeCell ref="D156:E156"/>
    <mergeCell ref="D157:E157"/>
    <mergeCell ref="A150:A155"/>
    <mergeCell ref="D78:D82"/>
    <mergeCell ref="D84:D89"/>
    <mergeCell ref="D91:D96"/>
    <mergeCell ref="D98:D103"/>
    <mergeCell ref="D105:D109"/>
    <mergeCell ref="D111:D115"/>
    <mergeCell ref="D117:D121"/>
    <mergeCell ref="D123:D129"/>
    <mergeCell ref="D131:D138"/>
    <mergeCell ref="D140:D142"/>
    <mergeCell ref="D144:D149"/>
    <mergeCell ref="D151:D155"/>
    <mergeCell ref="A116:A121"/>
    <mergeCell ref="A122:A129"/>
    <mergeCell ref="A130:A138"/>
    <mergeCell ref="A139:A142"/>
    <mergeCell ref="A143:A149"/>
    <mergeCell ref="A83:A89"/>
    <mergeCell ref="A90:A96"/>
    <mergeCell ref="A97:A103"/>
    <mergeCell ref="A104:A109"/>
    <mergeCell ref="A110:A115"/>
    <mergeCell ref="H8:P8"/>
    <mergeCell ref="A8:A16"/>
    <mergeCell ref="A17:A21"/>
    <mergeCell ref="A22:A26"/>
    <mergeCell ref="A27:A30"/>
    <mergeCell ref="A31:A35"/>
    <mergeCell ref="A36:A41"/>
    <mergeCell ref="A42:A50"/>
    <mergeCell ref="A51:A58"/>
    <mergeCell ref="A59:A66"/>
    <mergeCell ref="A67:A69"/>
    <mergeCell ref="A70:A76"/>
    <mergeCell ref="A77:A82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Nářadí_nástroje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2022-06-02T13:43:38Z</dcterms:modified>
</cp:coreProperties>
</file>