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6"/>
  <workbookPr defaultThemeVersion="166925"/>
  <bookViews>
    <workbookView xWindow="0" yWindow="0" windowWidth="28800" windowHeight="12105" activeTab="0"/>
  </bookViews>
  <sheets>
    <sheet name="Nářadí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<sst xmlns="http://schemas.openxmlformats.org/spreadsheetml/2006/main" count="147" uniqueCount="106">
  <si>
    <t>Položka</t>
  </si>
  <si>
    <t>Popis položky</t>
  </si>
  <si>
    <t>Požadované technické a funkční vlastnosti, hodnota, množství</t>
  </si>
  <si>
    <t>takto podbarvená pole uchazeč povinně vyplní</t>
  </si>
  <si>
    <t>Předpokládaná hodnota v Kč bez DPH</t>
  </si>
  <si>
    <t>Parametry nabízeného zboží</t>
  </si>
  <si>
    <t>Nabídková cena v Kč bez DPH</t>
  </si>
  <si>
    <t>Nabídková cena v Kč s DPH</t>
  </si>
  <si>
    <t>podpis oprávněné osoby za dodavatele</t>
  </si>
  <si>
    <t>Kusy</t>
  </si>
  <si>
    <t>Nabídková cena za ks v Kč bez DPH</t>
  </si>
  <si>
    <t>Nabídková cena celkem v Kč s DPH</t>
  </si>
  <si>
    <t>Předpokládaná cena za ks</t>
  </si>
  <si>
    <t>Funkce</t>
  </si>
  <si>
    <t>Typ</t>
  </si>
  <si>
    <t>Příslušenství</t>
  </si>
  <si>
    <t>digitální</t>
  </si>
  <si>
    <t>ano</t>
  </si>
  <si>
    <t>Rukojeť</t>
  </si>
  <si>
    <t>plastová</t>
  </si>
  <si>
    <t>Zadavatel stanovuje tyto minimální technické požadavky:</t>
  </si>
  <si>
    <t>Interní číslo objednávky UJF 22200008 - CRREAT</t>
  </si>
  <si>
    <t>Příloha ke Kupní smlouvě - Technická specifikace k VZ "Dodávka drobných nástrojů, nářadí (CRREAT)"</t>
  </si>
  <si>
    <t>Bezpečnost</t>
  </si>
  <si>
    <t>záruka až do napětí 1000V</t>
  </si>
  <si>
    <t>Tělo</t>
  </si>
  <si>
    <t>zušlechtěná vysoce legovaná ocel, černěný povrch, izolační obstřik</t>
  </si>
  <si>
    <t>ergonomická s kruhovým přířezem, tvrdé PP jádro, měkčí části z TPE, tvar brání samovolnému pohybu při odložení</t>
  </si>
  <si>
    <t>ruční</t>
  </si>
  <si>
    <t>kufr</t>
  </si>
  <si>
    <t>Ploché šroubováky</t>
  </si>
  <si>
    <t>2.5x75, 4.0x100, 6.5x150</t>
  </si>
  <si>
    <t>PH šroubováky</t>
  </si>
  <si>
    <t>PH0x60, PH1x80, PH2x100</t>
  </si>
  <si>
    <t>PZ šroubovák</t>
  </si>
  <si>
    <t>PZ1x80</t>
  </si>
  <si>
    <t>Sada elektrikářských šroubováků</t>
  </si>
  <si>
    <t>Norma</t>
  </si>
  <si>
    <t>DIN875</t>
  </si>
  <si>
    <t>Síla</t>
  </si>
  <si>
    <t>5mm</t>
  </si>
  <si>
    <t>Rozměr</t>
  </si>
  <si>
    <t>75x50mm</t>
  </si>
  <si>
    <t>Třída přesnosti</t>
  </si>
  <si>
    <t>Úhelník přesný</t>
  </si>
  <si>
    <t>6mm</t>
  </si>
  <si>
    <t>200x130mm</t>
  </si>
  <si>
    <t>Metr svinovací</t>
  </si>
  <si>
    <t>Délka/ šířka</t>
  </si>
  <si>
    <t>min. 5m/ cca 20mm</t>
  </si>
  <si>
    <t>Jednotky</t>
  </si>
  <si>
    <t>metrické</t>
  </si>
  <si>
    <t>Brzda</t>
  </si>
  <si>
    <t>Měřítko ohebné</t>
  </si>
  <si>
    <t>50cm/ 15mm</t>
  </si>
  <si>
    <t>Materiál</t>
  </si>
  <si>
    <t>ocel</t>
  </si>
  <si>
    <t>Popis</t>
  </si>
  <si>
    <t>laserový</t>
  </si>
  <si>
    <t>Třida přesnosti</t>
  </si>
  <si>
    <t>Měřítko s úkosem</t>
  </si>
  <si>
    <t>Délka/ šířka/ tloušťka</t>
  </si>
  <si>
    <t>100cm/ cca 30mm/ cca 5mm</t>
  </si>
  <si>
    <t>ČSN 251112</t>
  </si>
  <si>
    <t>ocel, povrch matný chrom</t>
  </si>
  <si>
    <t>Posuvné měřítko</t>
  </si>
  <si>
    <t>nerezová ocel</t>
  </si>
  <si>
    <t>Rozsah</t>
  </si>
  <si>
    <t>150mm</t>
  </si>
  <si>
    <t>Rozlišení</t>
  </si>
  <si>
    <t>0,01mm</t>
  </si>
  <si>
    <t>Rozměr ramen</t>
  </si>
  <si>
    <t>40mm</t>
  </si>
  <si>
    <t>Přesnost</t>
  </si>
  <si>
    <t>±0,02mm do 70mm, ±0,03</t>
  </si>
  <si>
    <t>DIM 862</t>
  </si>
  <si>
    <t>hold- přidržení naměřené hodnoty</t>
  </si>
  <si>
    <t>Sada imbus klíčů s kuličkou</t>
  </si>
  <si>
    <t>Počet klíčů v sadě</t>
  </si>
  <si>
    <t>Rozměry klíčů</t>
  </si>
  <si>
    <t>1,5/2/2,5/3/4/5/6/8/10mm</t>
  </si>
  <si>
    <t>Zakončení</t>
  </si>
  <si>
    <t>kulové</t>
  </si>
  <si>
    <t>vysoce pevná ocel</t>
  </si>
  <si>
    <t>Pracovní vychýlení klíče</t>
  </si>
  <si>
    <t>mimo osu šroubu max. 25 stupňů</t>
  </si>
  <si>
    <t>Pouzdro</t>
  </si>
  <si>
    <t>lze použit při šroubování ke zvětšení páky, klíče jsou v pouzdru uzamčeny pootočením</t>
  </si>
  <si>
    <t>Označení</t>
  </si>
  <si>
    <t>každý klíč a pole sady označeno rozměrem</t>
  </si>
  <si>
    <t>Sada imbus klíčů</t>
  </si>
  <si>
    <t>0.05, 1/16, 5/64, 3/32, 7/64, 1/8, 9/64, 5/32"</t>
  </si>
  <si>
    <t>Zalamovací nůž</t>
  </si>
  <si>
    <t>Čepel</t>
  </si>
  <si>
    <t>15xcca 3cm, vyměnitelná, s aretací, odlamovací</t>
  </si>
  <si>
    <t>Bezpečnostní přilba</t>
  </si>
  <si>
    <t>Hledí</t>
  </si>
  <si>
    <t>Ochrana</t>
  </si>
  <si>
    <t>před boční deformací, ochranný štít, sundatelné ochranné brýle s ochranou proti UV záření, povlak proti poškrábání skel, reflexní prvky, elektrická izolace</t>
  </si>
  <si>
    <t>Připevnění na hlavu</t>
  </si>
  <si>
    <t>šestibodový pás</t>
  </si>
  <si>
    <t>kotouč polykarbonát, skořepina ABS</t>
  </si>
  <si>
    <t>Regulace šířky</t>
  </si>
  <si>
    <t>šroubovací uzávěr</t>
  </si>
  <si>
    <t>Barva</t>
  </si>
  <si>
    <t>bílá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</si>
</sst>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4"/>
      <color theme="4" tint="-0.24997000396251678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theme="4" tint="-0.24997000396251678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222222"/>
      <name val="Verdana"/>
      <family val="2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/>
      <right style="medium"/>
      <top style="medium"/>
      <bottom style="double"/>
    </border>
    <border>
      <left/>
      <right style="medium"/>
      <top/>
      <bottom/>
    </border>
    <border>
      <left/>
      <right style="medium"/>
      <top/>
      <bottom style="double"/>
    </border>
    <border>
      <left style="medium"/>
      <right style="thin"/>
      <top style="medium"/>
      <bottom style="double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>
        <color rgb="FF000000"/>
      </right>
      <top/>
      <bottom/>
    </border>
    <border>
      <left style="thin"/>
      <right style="thin"/>
      <top style="thin"/>
      <bottom style="double"/>
    </border>
    <border>
      <left style="thin">
        <color rgb="FF000000"/>
      </left>
      <right style="thin">
        <color rgb="FF000000"/>
      </right>
      <top style="double"/>
      <bottom style="thin">
        <color rgb="FF000000"/>
      </bottom>
    </border>
    <border>
      <left/>
      <right style="thin"/>
      <top style="double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6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Border="1"/>
    <xf numFmtId="0" fontId="7" fillId="0" borderId="0" xfId="0" applyFont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horizontal="left"/>
    </xf>
    <xf numFmtId="164" fontId="2" fillId="3" borderId="3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0" fontId="4" fillId="0" borderId="0" xfId="20" applyBorder="1" applyAlignment="1">
      <alignment horizontal="left"/>
    </xf>
    <xf numFmtId="0" fontId="4" fillId="0" borderId="0" xfId="20" applyAlignment="1">
      <alignment horizontal="left"/>
    </xf>
    <xf numFmtId="0" fontId="0" fillId="3" borderId="1" xfId="0" applyFont="1" applyFill="1" applyBorder="1" applyAlignment="1">
      <alignment horizontal="center" vertical="center" wrapText="1"/>
    </xf>
    <xf numFmtId="0" fontId="8" fillId="2" borderId="6" xfId="20" applyFont="1" applyFill="1" applyBorder="1" applyAlignment="1">
      <alignment vertical="center" wrapText="1"/>
    </xf>
    <xf numFmtId="0" fontId="0" fillId="0" borderId="0" xfId="0" applyBorder="1"/>
    <xf numFmtId="0" fontId="0" fillId="0" borderId="3" xfId="0" applyFont="1" applyBorder="1" applyAlignment="1">
      <alignment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164" fontId="6" fillId="2" borderId="9" xfId="2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8" fillId="2" borderId="11" xfId="20" applyFont="1" applyFill="1" applyBorder="1" applyAlignment="1">
      <alignment vertical="center" wrapText="1"/>
    </xf>
    <xf numFmtId="0" fontId="0" fillId="3" borderId="12" xfId="0" applyFont="1" applyFill="1" applyBorder="1" applyAlignment="1">
      <alignment horizontal="center" vertical="center" wrapText="1"/>
    </xf>
    <xf numFmtId="164" fontId="6" fillId="0" borderId="13" xfId="20" applyNumberFormat="1" applyFont="1" applyFill="1" applyBorder="1" applyAlignment="1">
      <alignment vertical="center" wrapText="1"/>
    </xf>
    <xf numFmtId="164" fontId="6" fillId="0" borderId="14" xfId="20" applyNumberFormat="1" applyFont="1" applyFill="1" applyBorder="1" applyAlignment="1">
      <alignment vertical="center" wrapText="1"/>
    </xf>
    <xf numFmtId="164" fontId="6" fillId="0" borderId="3" xfId="20" applyNumberFormat="1" applyFont="1" applyFill="1" applyBorder="1" applyAlignment="1">
      <alignment vertical="center" wrapText="1"/>
    </xf>
    <xf numFmtId="164" fontId="6" fillId="0" borderId="10" xfId="20" applyNumberFormat="1" applyFont="1" applyFill="1" applyBorder="1" applyAlignment="1">
      <alignment vertical="center" wrapText="1"/>
    </xf>
    <xf numFmtId="0" fontId="0" fillId="3" borderId="15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/>
    <xf numFmtId="0" fontId="0" fillId="0" borderId="0" xfId="0" applyAlignment="1">
      <alignment/>
    </xf>
    <xf numFmtId="0" fontId="10" fillId="0" borderId="0" xfId="0" applyFont="1" applyAlignment="1">
      <alignment vertical="center"/>
    </xf>
    <xf numFmtId="0" fontId="4" fillId="0" borderId="0" xfId="20" applyBorder="1" applyAlignment="1">
      <alignment horizontal="left"/>
    </xf>
    <xf numFmtId="0" fontId="4" fillId="0" borderId="0" xfId="20" applyAlignment="1">
      <alignment horizontal="left"/>
    </xf>
    <xf numFmtId="0" fontId="12" fillId="0" borderId="2" xfId="0" applyFont="1" applyBorder="1" applyAlignment="1">
      <alignment vertical="top" wrapText="1"/>
    </xf>
    <xf numFmtId="0" fontId="12" fillId="0" borderId="2" xfId="0" applyFont="1" applyBorder="1" applyAlignment="1">
      <alignment wrapText="1"/>
    </xf>
    <xf numFmtId="0" fontId="12" fillId="0" borderId="18" xfId="0" applyFont="1" applyBorder="1" applyAlignment="1">
      <alignment wrapText="1"/>
    </xf>
    <xf numFmtId="0" fontId="13" fillId="0" borderId="2" xfId="0" applyFont="1" applyBorder="1" applyAlignment="1">
      <alignment/>
    </xf>
    <xf numFmtId="0" fontId="12" fillId="0" borderId="2" xfId="0" applyFont="1" applyBorder="1" applyAlignment="1">
      <alignment horizontal="left" wrapText="1"/>
    </xf>
    <xf numFmtId="0" fontId="12" fillId="0" borderId="2" xfId="0" applyFont="1" applyBorder="1" applyAlignment="1">
      <alignment horizontal="left" vertical="top" wrapText="1"/>
    </xf>
    <xf numFmtId="0" fontId="12" fillId="0" borderId="19" xfId="0" applyFont="1" applyBorder="1" applyAlignment="1">
      <alignment wrapText="1"/>
    </xf>
    <xf numFmtId="0" fontId="2" fillId="0" borderId="2" xfId="21" applyFont="1" applyBorder="1" applyAlignment="1">
      <alignment vertical="top"/>
      <protection/>
    </xf>
    <xf numFmtId="0" fontId="2" fillId="0" borderId="19" xfId="21" applyFont="1" applyBorder="1" applyAlignment="1">
      <alignment vertical="top"/>
      <protection/>
    </xf>
    <xf numFmtId="0" fontId="11" fillId="4" borderId="9" xfId="0" applyFont="1" applyFill="1" applyBorder="1" applyAlignment="1">
      <alignment vertical="center" wrapText="1"/>
    </xf>
    <xf numFmtId="164" fontId="11" fillId="4" borderId="9" xfId="0" applyNumberFormat="1" applyFont="1" applyFill="1" applyBorder="1" applyAlignment="1">
      <alignment wrapText="1"/>
    </xf>
    <xf numFmtId="0" fontId="9" fillId="5" borderId="20" xfId="0" applyFont="1" applyFill="1" applyBorder="1" applyAlignment="1">
      <alignment horizontal="center" vertical="center" wrapText="1"/>
    </xf>
    <xf numFmtId="0" fontId="8" fillId="4" borderId="9" xfId="20" applyFont="1" applyFill="1" applyBorder="1" applyAlignment="1">
      <alignment vertical="center" wrapText="1"/>
    </xf>
    <xf numFmtId="164" fontId="6" fillId="4" borderId="21" xfId="20" applyNumberFormat="1" applyFont="1" applyFill="1" applyBorder="1" applyAlignment="1">
      <alignment vertical="center" wrapText="1"/>
    </xf>
    <xf numFmtId="0" fontId="4" fillId="0" borderId="0" xfId="20" applyBorder="1" applyAlignment="1">
      <alignment horizontal="left"/>
    </xf>
    <xf numFmtId="0" fontId="4" fillId="0" borderId="0" xfId="20" applyAlignment="1">
      <alignment horizontal="left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3" borderId="22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4" fillId="0" borderId="0" xfId="20" applyBorder="1" applyAlignment="1">
      <alignment horizontal="left"/>
    </xf>
    <xf numFmtId="0" fontId="4" fillId="0" borderId="0" xfId="20" applyAlignment="1">
      <alignment horizontal="left"/>
    </xf>
    <xf numFmtId="0" fontId="0" fillId="3" borderId="24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6"/>
  <sheetViews>
    <sheetView showGridLines="0" tabSelected="1" workbookViewId="0" topLeftCell="A1">
      <selection activeCell="G51" sqref="G51"/>
    </sheetView>
  </sheetViews>
  <sheetFormatPr defaultColWidth="9.140625" defaultRowHeight="15"/>
  <cols>
    <col min="1" max="1" width="14.8515625" style="2" customWidth="1"/>
    <col min="2" max="2" width="26.7109375" style="1" customWidth="1"/>
    <col min="3" max="3" width="62.28125" style="0" customWidth="1"/>
    <col min="4" max="4" width="7.7109375" style="2" customWidth="1"/>
    <col min="5" max="5" width="25.8515625" style="0" customWidth="1"/>
    <col min="6" max="6" width="15.00390625" style="0" customWidth="1"/>
    <col min="7" max="7" width="13.140625" style="0" customWidth="1"/>
  </cols>
  <sheetData>
    <row r="1" spans="1:6" ht="21">
      <c r="A1" s="33" t="s">
        <v>22</v>
      </c>
      <c r="B1" s="33"/>
      <c r="C1" s="33"/>
      <c r="D1" s="33"/>
      <c r="E1" s="32"/>
      <c r="F1" s="32"/>
    </row>
    <row r="2" spans="1:6" ht="10.5" customHeight="1">
      <c r="A2" s="53" t="s">
        <v>21</v>
      </c>
      <c r="B2" s="5"/>
      <c r="C2" s="5"/>
      <c r="D2" s="5"/>
      <c r="E2" s="32"/>
      <c r="F2" s="32"/>
    </row>
    <row r="3" spans="1:6" ht="10.5" customHeight="1">
      <c r="A3" s="5"/>
      <c r="B3" s="5"/>
      <c r="C3" s="5"/>
      <c r="D3" s="5"/>
      <c r="E3" s="32"/>
      <c r="F3" s="32"/>
    </row>
    <row r="4" spans="1:6" ht="13.5" customHeight="1">
      <c r="A4" s="6"/>
      <c r="B4" s="3" t="s">
        <v>3</v>
      </c>
      <c r="C4" s="5"/>
      <c r="D4" s="5"/>
      <c r="E4" s="32"/>
      <c r="F4" s="32"/>
    </row>
    <row r="5" spans="1:6" ht="13.5" customHeight="1">
      <c r="A5" s="3"/>
      <c r="B5" s="3"/>
      <c r="C5" s="5"/>
      <c r="D5" s="5"/>
      <c r="E5" s="32"/>
      <c r="F5" s="32"/>
    </row>
    <row r="6" spans="1:4" ht="19.5" thickBot="1">
      <c r="A6" s="52" t="s">
        <v>20</v>
      </c>
      <c r="B6" s="3"/>
      <c r="C6" s="5"/>
      <c r="D6" s="5"/>
    </row>
    <row r="7" spans="1:7" ht="45.75" thickBot="1">
      <c r="A7" s="27" t="s">
        <v>0</v>
      </c>
      <c r="B7" s="28" t="s">
        <v>1</v>
      </c>
      <c r="C7" s="28" t="s">
        <v>2</v>
      </c>
      <c r="D7" s="18" t="s">
        <v>9</v>
      </c>
      <c r="E7" s="18" t="s">
        <v>5</v>
      </c>
      <c r="F7" s="18" t="s">
        <v>10</v>
      </c>
      <c r="G7" s="22" t="s">
        <v>11</v>
      </c>
    </row>
    <row r="8" spans="1:16" ht="15.75" customHeight="1" thickTop="1">
      <c r="A8" s="62" t="s">
        <v>36</v>
      </c>
      <c r="B8" s="45" t="s">
        <v>12</v>
      </c>
      <c r="C8" s="46">
        <v>680</v>
      </c>
      <c r="D8" s="47">
        <v>1</v>
      </c>
      <c r="E8" s="48"/>
      <c r="F8" s="19">
        <v>0</v>
      </c>
      <c r="G8" s="49">
        <f>SUM(F8*D8)</f>
        <v>0</v>
      </c>
      <c r="H8" s="56"/>
      <c r="I8" s="57"/>
      <c r="J8" s="57"/>
      <c r="K8" s="57"/>
      <c r="L8" s="57"/>
      <c r="M8" s="57"/>
      <c r="N8" s="57"/>
      <c r="O8" s="57"/>
      <c r="P8" s="57"/>
    </row>
    <row r="9" spans="1:16" ht="15">
      <c r="A9" s="63"/>
      <c r="B9" s="43" t="s">
        <v>23</v>
      </c>
      <c r="C9" s="36" t="s">
        <v>24</v>
      </c>
      <c r="D9" s="16"/>
      <c r="E9" s="14"/>
      <c r="F9" s="25"/>
      <c r="G9" s="23"/>
      <c r="H9" s="11"/>
      <c r="I9" s="12"/>
      <c r="J9" s="12"/>
      <c r="K9" s="12"/>
      <c r="L9" s="12"/>
      <c r="M9" s="12"/>
      <c r="N9" s="12"/>
      <c r="O9" s="12"/>
      <c r="P9" s="12"/>
    </row>
    <row r="10" spans="1:16" ht="15">
      <c r="A10" s="63"/>
      <c r="B10" s="43" t="s">
        <v>25</v>
      </c>
      <c r="C10" s="40" t="s">
        <v>26</v>
      </c>
      <c r="D10" s="16"/>
      <c r="E10" s="14"/>
      <c r="F10" s="25"/>
      <c r="G10" s="23"/>
      <c r="H10" s="11"/>
      <c r="I10" s="12"/>
      <c r="J10" s="12"/>
      <c r="K10" s="12"/>
      <c r="L10" s="12"/>
      <c r="M10" s="12"/>
      <c r="N10" s="12"/>
      <c r="O10" s="12"/>
      <c r="P10" s="12"/>
    </row>
    <row r="11" spans="1:16" ht="30">
      <c r="A11" s="63"/>
      <c r="B11" s="43" t="s">
        <v>18</v>
      </c>
      <c r="C11" s="37" t="s">
        <v>27</v>
      </c>
      <c r="D11" s="16"/>
      <c r="E11" s="14"/>
      <c r="F11" s="25"/>
      <c r="G11" s="23"/>
      <c r="H11" s="11"/>
      <c r="I11" s="12"/>
      <c r="J11" s="12"/>
      <c r="K11" s="12"/>
      <c r="L11" s="12"/>
      <c r="M11" s="12"/>
      <c r="N11" s="12"/>
      <c r="O11" s="12"/>
      <c r="P11" s="12"/>
    </row>
    <row r="12" spans="1:16" ht="15">
      <c r="A12" s="63"/>
      <c r="B12" s="43" t="s">
        <v>14</v>
      </c>
      <c r="C12" s="37" t="s">
        <v>28</v>
      </c>
      <c r="D12" s="16"/>
      <c r="E12" s="14"/>
      <c r="F12" s="25"/>
      <c r="G12" s="23"/>
      <c r="H12" s="11"/>
      <c r="I12" s="12"/>
      <c r="J12" s="12"/>
      <c r="K12" s="12"/>
      <c r="L12" s="12"/>
      <c r="M12" s="12"/>
      <c r="N12" s="12"/>
      <c r="O12" s="12"/>
      <c r="P12" s="12"/>
    </row>
    <row r="13" spans="1:16" ht="15">
      <c r="A13" s="63"/>
      <c r="B13" s="43" t="s">
        <v>15</v>
      </c>
      <c r="C13" s="38" t="s">
        <v>29</v>
      </c>
      <c r="D13" s="16"/>
      <c r="E13" s="14"/>
      <c r="F13" s="25"/>
      <c r="G13" s="23"/>
      <c r="H13" s="11"/>
      <c r="I13" s="12"/>
      <c r="J13" s="12"/>
      <c r="K13" s="12"/>
      <c r="L13" s="12"/>
      <c r="M13" s="12"/>
      <c r="N13" s="12"/>
      <c r="O13" s="12"/>
      <c r="P13" s="12"/>
    </row>
    <row r="14" spans="1:16" ht="15">
      <c r="A14" s="63"/>
      <c r="B14" s="43" t="s">
        <v>30</v>
      </c>
      <c r="C14" s="39" t="s">
        <v>31</v>
      </c>
      <c r="D14" s="16"/>
      <c r="E14" s="14"/>
      <c r="F14" s="25"/>
      <c r="G14" s="23"/>
      <c r="H14" s="11"/>
      <c r="I14" s="12"/>
      <c r="J14" s="12"/>
      <c r="K14" s="12"/>
      <c r="L14" s="12"/>
      <c r="M14" s="12"/>
      <c r="N14" s="12"/>
      <c r="O14" s="12"/>
      <c r="P14" s="12"/>
    </row>
    <row r="15" spans="1:16" ht="15">
      <c r="A15" s="63"/>
      <c r="B15" s="43" t="s">
        <v>32</v>
      </c>
      <c r="C15" s="37" t="s">
        <v>33</v>
      </c>
      <c r="D15" s="16"/>
      <c r="E15" s="14"/>
      <c r="F15" s="25"/>
      <c r="G15" s="23"/>
      <c r="H15" s="11"/>
      <c r="I15" s="12"/>
      <c r="J15" s="12"/>
      <c r="K15" s="12"/>
      <c r="L15" s="12"/>
      <c r="M15" s="12"/>
      <c r="N15" s="12"/>
      <c r="O15" s="12"/>
      <c r="P15" s="12"/>
    </row>
    <row r="16" spans="1:16" ht="15.75" thickBot="1">
      <c r="A16" s="63"/>
      <c r="B16" s="43" t="s">
        <v>34</v>
      </c>
      <c r="C16" s="38" t="s">
        <v>35</v>
      </c>
      <c r="D16" s="16"/>
      <c r="E16" s="14"/>
      <c r="F16" s="25"/>
      <c r="G16" s="23"/>
      <c r="H16" s="11"/>
      <c r="I16" s="12"/>
      <c r="J16" s="12"/>
      <c r="K16" s="12"/>
      <c r="L16" s="12"/>
      <c r="M16" s="12"/>
      <c r="N16" s="12"/>
      <c r="O16" s="12"/>
      <c r="P16" s="12"/>
    </row>
    <row r="17" spans="1:16" ht="15.75" thickTop="1">
      <c r="A17" s="62" t="s">
        <v>44</v>
      </c>
      <c r="B17" s="45" t="s">
        <v>12</v>
      </c>
      <c r="C17" s="46">
        <v>280</v>
      </c>
      <c r="D17" s="47">
        <v>1</v>
      </c>
      <c r="E17" s="48"/>
      <c r="F17" s="19">
        <v>0</v>
      </c>
      <c r="G17" s="49">
        <f>SUM(F17*D17)</f>
        <v>0</v>
      </c>
      <c r="H17" s="34"/>
      <c r="I17" s="35"/>
      <c r="J17" s="35"/>
      <c r="K17" s="35"/>
      <c r="L17" s="35"/>
      <c r="M17" s="35"/>
      <c r="N17" s="35"/>
      <c r="O17" s="35"/>
      <c r="P17" s="35"/>
    </row>
    <row r="18" spans="1:16" ht="15">
      <c r="A18" s="63"/>
      <c r="B18" s="43" t="s">
        <v>37</v>
      </c>
      <c r="C18" s="36" t="s">
        <v>38</v>
      </c>
      <c r="D18" s="16"/>
      <c r="E18" s="14"/>
      <c r="F18" s="25"/>
      <c r="G18" s="23"/>
      <c r="H18" s="34"/>
      <c r="I18" s="35"/>
      <c r="J18" s="35"/>
      <c r="K18" s="35"/>
      <c r="L18" s="35"/>
      <c r="M18" s="35"/>
      <c r="N18" s="35"/>
      <c r="O18" s="35"/>
      <c r="P18" s="35"/>
    </row>
    <row r="19" spans="1:16" ht="15">
      <c r="A19" s="63"/>
      <c r="B19" s="43" t="s">
        <v>39</v>
      </c>
      <c r="C19" s="36" t="s">
        <v>40</v>
      </c>
      <c r="D19" s="16"/>
      <c r="E19" s="14"/>
      <c r="F19" s="25"/>
      <c r="G19" s="23"/>
      <c r="H19" s="34"/>
      <c r="I19" s="35"/>
      <c r="J19" s="35"/>
      <c r="K19" s="35"/>
      <c r="L19" s="35"/>
      <c r="M19" s="35"/>
      <c r="N19" s="35"/>
      <c r="O19" s="35"/>
      <c r="P19" s="35"/>
    </row>
    <row r="20" spans="1:16" ht="15">
      <c r="A20" s="63"/>
      <c r="B20" s="43" t="s">
        <v>41</v>
      </c>
      <c r="C20" s="36" t="s">
        <v>42</v>
      </c>
      <c r="D20" s="16"/>
      <c r="E20" s="14"/>
      <c r="F20" s="25"/>
      <c r="G20" s="23"/>
      <c r="H20" s="34"/>
      <c r="I20" s="35"/>
      <c r="J20" s="35"/>
      <c r="K20" s="35"/>
      <c r="L20" s="35"/>
      <c r="M20" s="35"/>
      <c r="N20" s="35"/>
      <c r="O20" s="35"/>
      <c r="P20" s="35"/>
    </row>
    <row r="21" spans="1:16" ht="15.75" thickBot="1">
      <c r="A21" s="63"/>
      <c r="B21" s="43" t="s">
        <v>43</v>
      </c>
      <c r="C21" s="41">
        <v>1</v>
      </c>
      <c r="D21" s="16"/>
      <c r="E21" s="14"/>
      <c r="F21" s="25"/>
      <c r="G21" s="23"/>
      <c r="H21" s="34"/>
      <c r="I21" s="35"/>
      <c r="J21" s="35"/>
      <c r="K21" s="35"/>
      <c r="L21" s="35"/>
      <c r="M21" s="35"/>
      <c r="N21" s="35"/>
      <c r="O21" s="35"/>
      <c r="P21" s="35"/>
    </row>
    <row r="22" spans="1:16" ht="15.75" thickTop="1">
      <c r="A22" s="62" t="s">
        <v>44</v>
      </c>
      <c r="B22" s="45" t="s">
        <v>12</v>
      </c>
      <c r="C22" s="46">
        <v>400</v>
      </c>
      <c r="D22" s="47">
        <v>1</v>
      </c>
      <c r="E22" s="48"/>
      <c r="F22" s="19">
        <v>0</v>
      </c>
      <c r="G22" s="49">
        <f>SUM(F22*D22)</f>
        <v>0</v>
      </c>
      <c r="H22" s="34"/>
      <c r="I22" s="35"/>
      <c r="J22" s="35"/>
      <c r="K22" s="35"/>
      <c r="L22" s="35"/>
      <c r="M22" s="35"/>
      <c r="N22" s="35"/>
      <c r="O22" s="35"/>
      <c r="P22" s="35"/>
    </row>
    <row r="23" spans="1:16" ht="15">
      <c r="A23" s="63"/>
      <c r="B23" s="43" t="s">
        <v>37</v>
      </c>
      <c r="C23" s="36" t="s">
        <v>38</v>
      </c>
      <c r="D23" s="16"/>
      <c r="E23" s="14"/>
      <c r="F23" s="25"/>
      <c r="G23" s="23"/>
      <c r="H23" s="34"/>
      <c r="I23" s="35"/>
      <c r="J23" s="35"/>
      <c r="K23" s="35"/>
      <c r="L23" s="35"/>
      <c r="M23" s="35"/>
      <c r="N23" s="35"/>
      <c r="O23" s="35"/>
      <c r="P23" s="35"/>
    </row>
    <row r="24" spans="1:16" ht="15">
      <c r="A24" s="63"/>
      <c r="B24" s="43" t="s">
        <v>39</v>
      </c>
      <c r="C24" s="36" t="s">
        <v>45</v>
      </c>
      <c r="D24" s="16"/>
      <c r="E24" s="14"/>
      <c r="F24" s="25"/>
      <c r="G24" s="23"/>
      <c r="H24" s="34"/>
      <c r="I24" s="35"/>
      <c r="J24" s="35"/>
      <c r="K24" s="35"/>
      <c r="L24" s="35"/>
      <c r="M24" s="35"/>
      <c r="N24" s="35"/>
      <c r="O24" s="35"/>
      <c r="P24" s="35"/>
    </row>
    <row r="25" spans="1:16" ht="15">
      <c r="A25" s="63"/>
      <c r="B25" s="43" t="s">
        <v>41</v>
      </c>
      <c r="C25" s="36" t="s">
        <v>46</v>
      </c>
      <c r="D25" s="16"/>
      <c r="E25" s="14"/>
      <c r="F25" s="25"/>
      <c r="G25" s="23"/>
      <c r="H25" s="34"/>
      <c r="I25" s="35"/>
      <c r="J25" s="35"/>
      <c r="K25" s="35"/>
      <c r="L25" s="35"/>
      <c r="M25" s="35"/>
      <c r="N25" s="35"/>
      <c r="O25" s="35"/>
      <c r="P25" s="35"/>
    </row>
    <row r="26" spans="1:16" ht="15.75" thickBot="1">
      <c r="A26" s="63"/>
      <c r="B26" s="43" t="s">
        <v>43</v>
      </c>
      <c r="C26" s="41">
        <v>1</v>
      </c>
      <c r="D26" s="16"/>
      <c r="E26" s="14"/>
      <c r="F26" s="25"/>
      <c r="G26" s="23"/>
      <c r="H26" s="34"/>
      <c r="I26" s="35"/>
      <c r="J26" s="35"/>
      <c r="K26" s="35"/>
      <c r="L26" s="35"/>
      <c r="M26" s="35"/>
      <c r="N26" s="35"/>
      <c r="O26" s="35"/>
      <c r="P26" s="35"/>
    </row>
    <row r="27" spans="1:16" ht="15.75" thickTop="1">
      <c r="A27" s="62" t="s">
        <v>47</v>
      </c>
      <c r="B27" s="45" t="s">
        <v>12</v>
      </c>
      <c r="C27" s="46">
        <v>300</v>
      </c>
      <c r="D27" s="47">
        <v>5</v>
      </c>
      <c r="E27" s="48"/>
      <c r="F27" s="19">
        <v>0</v>
      </c>
      <c r="G27" s="49">
        <f>SUM(F27*D27)</f>
        <v>0</v>
      </c>
      <c r="H27" s="34"/>
      <c r="I27" s="35"/>
      <c r="J27" s="35"/>
      <c r="K27" s="35"/>
      <c r="L27" s="35"/>
      <c r="M27" s="35"/>
      <c r="N27" s="35"/>
      <c r="O27" s="35"/>
      <c r="P27" s="35"/>
    </row>
    <row r="28" spans="1:16" ht="15">
      <c r="A28" s="63"/>
      <c r="B28" s="43" t="s">
        <v>48</v>
      </c>
      <c r="C28" s="36" t="s">
        <v>49</v>
      </c>
      <c r="D28" s="16"/>
      <c r="E28" s="14"/>
      <c r="F28" s="25"/>
      <c r="G28" s="23"/>
      <c r="H28" s="34"/>
      <c r="I28" s="35"/>
      <c r="J28" s="35"/>
      <c r="K28" s="35"/>
      <c r="L28" s="35"/>
      <c r="M28" s="35"/>
      <c r="N28" s="35"/>
      <c r="O28" s="35"/>
      <c r="P28" s="35"/>
    </row>
    <row r="29" spans="1:16" ht="15">
      <c r="A29" s="63"/>
      <c r="B29" s="43" t="s">
        <v>50</v>
      </c>
      <c r="C29" s="36" t="s">
        <v>51</v>
      </c>
      <c r="D29" s="16"/>
      <c r="E29" s="14"/>
      <c r="F29" s="25"/>
      <c r="G29" s="23"/>
      <c r="H29" s="34"/>
      <c r="I29" s="35"/>
      <c r="J29" s="35"/>
      <c r="K29" s="35"/>
      <c r="L29" s="35"/>
      <c r="M29" s="35"/>
      <c r="N29" s="35"/>
      <c r="O29" s="35"/>
      <c r="P29" s="35"/>
    </row>
    <row r="30" spans="1:16" ht="15.75" thickBot="1">
      <c r="A30" s="63"/>
      <c r="B30" s="43" t="s">
        <v>52</v>
      </c>
      <c r="C30" s="36" t="s">
        <v>17</v>
      </c>
      <c r="D30" s="16"/>
      <c r="E30" s="14"/>
      <c r="F30" s="25"/>
      <c r="G30" s="23"/>
      <c r="H30" s="34"/>
      <c r="I30" s="35"/>
      <c r="J30" s="35"/>
      <c r="K30" s="35"/>
      <c r="L30" s="35"/>
      <c r="M30" s="35"/>
      <c r="N30" s="35"/>
      <c r="O30" s="35"/>
      <c r="P30" s="35"/>
    </row>
    <row r="31" spans="1:16" ht="15.75" thickTop="1">
      <c r="A31" s="62" t="s">
        <v>53</v>
      </c>
      <c r="B31" s="45" t="s">
        <v>12</v>
      </c>
      <c r="C31" s="46">
        <v>90</v>
      </c>
      <c r="D31" s="47">
        <v>2</v>
      </c>
      <c r="E31" s="48"/>
      <c r="F31" s="19">
        <v>0</v>
      </c>
      <c r="G31" s="49">
        <f>SUM(F31*D31)</f>
        <v>0</v>
      </c>
      <c r="H31" s="34"/>
      <c r="I31" s="35"/>
      <c r="J31" s="35"/>
      <c r="K31" s="35"/>
      <c r="L31" s="35"/>
      <c r="M31" s="35"/>
      <c r="N31" s="35"/>
      <c r="O31" s="35"/>
      <c r="P31" s="35"/>
    </row>
    <row r="32" spans="1:16" ht="15">
      <c r="A32" s="63"/>
      <c r="B32" s="43" t="s">
        <v>48</v>
      </c>
      <c r="C32" s="36" t="s">
        <v>54</v>
      </c>
      <c r="D32" s="16"/>
      <c r="E32" s="14"/>
      <c r="F32" s="25"/>
      <c r="G32" s="23"/>
      <c r="H32" s="34"/>
      <c r="I32" s="35"/>
      <c r="J32" s="35"/>
      <c r="K32" s="35"/>
      <c r="L32" s="35"/>
      <c r="M32" s="35"/>
      <c r="N32" s="35"/>
      <c r="O32" s="35"/>
      <c r="P32" s="35"/>
    </row>
    <row r="33" spans="1:16" ht="15">
      <c r="A33" s="63"/>
      <c r="B33" s="43" t="s">
        <v>55</v>
      </c>
      <c r="C33" s="36" t="s">
        <v>56</v>
      </c>
      <c r="D33" s="16"/>
      <c r="E33" s="14"/>
      <c r="F33" s="25"/>
      <c r="G33" s="23"/>
      <c r="H33" s="34"/>
      <c r="I33" s="35"/>
      <c r="J33" s="35"/>
      <c r="K33" s="35"/>
      <c r="L33" s="35"/>
      <c r="M33" s="35"/>
      <c r="N33" s="35"/>
      <c r="O33" s="35"/>
      <c r="P33" s="35"/>
    </row>
    <row r="34" spans="1:16" ht="15">
      <c r="A34" s="63"/>
      <c r="B34" s="43" t="s">
        <v>57</v>
      </c>
      <c r="C34" s="36" t="s">
        <v>58</v>
      </c>
      <c r="D34" s="16"/>
      <c r="E34" s="14"/>
      <c r="F34" s="25"/>
      <c r="G34" s="23"/>
      <c r="H34" s="34"/>
      <c r="I34" s="35"/>
      <c r="J34" s="35"/>
      <c r="K34" s="35"/>
      <c r="L34" s="35"/>
      <c r="M34" s="35"/>
      <c r="N34" s="35"/>
      <c r="O34" s="35"/>
      <c r="P34" s="35"/>
    </row>
    <row r="35" spans="1:16" ht="15.75" thickBot="1">
      <c r="A35" s="63"/>
      <c r="B35" s="43" t="s">
        <v>59</v>
      </c>
      <c r="C35" s="41">
        <v>2</v>
      </c>
      <c r="D35" s="16"/>
      <c r="E35" s="14"/>
      <c r="F35" s="25"/>
      <c r="G35" s="23"/>
      <c r="H35" s="34"/>
      <c r="I35" s="35"/>
      <c r="J35" s="35"/>
      <c r="K35" s="35"/>
      <c r="L35" s="35"/>
      <c r="M35" s="35"/>
      <c r="N35" s="35"/>
      <c r="O35" s="35"/>
      <c r="P35" s="35"/>
    </row>
    <row r="36" spans="1:16" ht="15.75" thickTop="1">
      <c r="A36" s="62" t="s">
        <v>60</v>
      </c>
      <c r="B36" s="45" t="s">
        <v>12</v>
      </c>
      <c r="C36" s="46">
        <v>1350</v>
      </c>
      <c r="D36" s="47">
        <v>1</v>
      </c>
      <c r="E36" s="48"/>
      <c r="F36" s="19">
        <v>0</v>
      </c>
      <c r="G36" s="49">
        <f>SUM(F36*D36)</f>
        <v>0</v>
      </c>
      <c r="H36" s="34"/>
      <c r="I36" s="35"/>
      <c r="J36" s="35"/>
      <c r="K36" s="35"/>
      <c r="L36" s="35"/>
      <c r="M36" s="35"/>
      <c r="N36" s="35"/>
      <c r="O36" s="35"/>
      <c r="P36" s="35"/>
    </row>
    <row r="37" spans="1:16" ht="15">
      <c r="A37" s="63"/>
      <c r="B37" s="43" t="s">
        <v>61</v>
      </c>
      <c r="C37" s="36" t="s">
        <v>62</v>
      </c>
      <c r="D37" s="16"/>
      <c r="E37" s="14"/>
      <c r="F37" s="25"/>
      <c r="G37" s="23"/>
      <c r="H37" s="34"/>
      <c r="I37" s="35"/>
      <c r="J37" s="35"/>
      <c r="K37" s="35"/>
      <c r="L37" s="35"/>
      <c r="M37" s="35"/>
      <c r="N37" s="35"/>
      <c r="O37" s="35"/>
      <c r="P37" s="35"/>
    </row>
    <row r="38" spans="1:16" ht="15">
      <c r="A38" s="63"/>
      <c r="B38" s="43" t="s">
        <v>37</v>
      </c>
      <c r="C38" s="36" t="s">
        <v>63</v>
      </c>
      <c r="D38" s="16"/>
      <c r="E38" s="14"/>
      <c r="F38" s="25"/>
      <c r="G38" s="23"/>
      <c r="H38" s="34"/>
      <c r="I38" s="35"/>
      <c r="J38" s="35"/>
      <c r="K38" s="35"/>
      <c r="L38" s="35"/>
      <c r="M38" s="35"/>
      <c r="N38" s="35"/>
      <c r="O38" s="35"/>
      <c r="P38" s="35"/>
    </row>
    <row r="39" spans="1:16" ht="15">
      <c r="A39" s="63"/>
      <c r="B39" s="43" t="s">
        <v>55</v>
      </c>
      <c r="C39" s="36" t="s">
        <v>64</v>
      </c>
      <c r="D39" s="16"/>
      <c r="E39" s="14"/>
      <c r="F39" s="25"/>
      <c r="G39" s="23"/>
      <c r="H39" s="34"/>
      <c r="I39" s="35"/>
      <c r="J39" s="35"/>
      <c r="K39" s="35"/>
      <c r="L39" s="35"/>
      <c r="M39" s="35"/>
      <c r="N39" s="35"/>
      <c r="O39" s="35"/>
      <c r="P39" s="35"/>
    </row>
    <row r="40" spans="1:16" ht="15">
      <c r="A40" s="63"/>
      <c r="B40" s="43" t="s">
        <v>57</v>
      </c>
      <c r="C40" s="36" t="s">
        <v>58</v>
      </c>
      <c r="D40" s="16"/>
      <c r="E40" s="14"/>
      <c r="F40" s="25"/>
      <c r="G40" s="23"/>
      <c r="H40" s="34"/>
      <c r="I40" s="35"/>
      <c r="J40" s="35"/>
      <c r="K40" s="35"/>
      <c r="L40" s="35"/>
      <c r="M40" s="35"/>
      <c r="N40" s="35"/>
      <c r="O40" s="35"/>
      <c r="P40" s="35"/>
    </row>
    <row r="41" spans="1:16" ht="15.75" thickBot="1">
      <c r="A41" s="63"/>
      <c r="B41" s="43" t="s">
        <v>59</v>
      </c>
      <c r="C41" s="41">
        <v>2</v>
      </c>
      <c r="D41" s="16"/>
      <c r="E41" s="14"/>
      <c r="F41" s="25"/>
      <c r="G41" s="23"/>
      <c r="H41" s="34"/>
      <c r="I41" s="35"/>
      <c r="J41" s="35"/>
      <c r="K41" s="35"/>
      <c r="L41" s="35"/>
      <c r="M41" s="35"/>
      <c r="N41" s="35"/>
      <c r="O41" s="35"/>
      <c r="P41" s="35"/>
    </row>
    <row r="42" spans="1:16" ht="15.75" thickTop="1">
      <c r="A42" s="62" t="s">
        <v>65</v>
      </c>
      <c r="B42" s="45" t="s">
        <v>12</v>
      </c>
      <c r="C42" s="46">
        <v>990</v>
      </c>
      <c r="D42" s="47">
        <v>1</v>
      </c>
      <c r="E42" s="48"/>
      <c r="F42" s="19">
        <v>0</v>
      </c>
      <c r="G42" s="49">
        <f>SUM(F42*D42)</f>
        <v>0</v>
      </c>
      <c r="H42" s="34"/>
      <c r="I42" s="35"/>
      <c r="J42" s="35"/>
      <c r="K42" s="35"/>
      <c r="L42" s="35"/>
      <c r="M42" s="35"/>
      <c r="N42" s="35"/>
      <c r="O42" s="35"/>
      <c r="P42" s="35"/>
    </row>
    <row r="43" spans="1:16" ht="15">
      <c r="A43" s="63"/>
      <c r="B43" s="43" t="s">
        <v>55</v>
      </c>
      <c r="C43" s="36" t="s">
        <v>66</v>
      </c>
      <c r="D43" s="16"/>
      <c r="E43" s="14"/>
      <c r="F43" s="25"/>
      <c r="G43" s="23"/>
      <c r="H43" s="34"/>
      <c r="I43" s="35"/>
      <c r="J43" s="35"/>
      <c r="K43" s="35"/>
      <c r="L43" s="35"/>
      <c r="M43" s="35"/>
      <c r="N43" s="35"/>
      <c r="O43" s="35"/>
      <c r="P43" s="35"/>
    </row>
    <row r="44" spans="1:16" ht="15">
      <c r="A44" s="63"/>
      <c r="B44" s="43" t="s">
        <v>14</v>
      </c>
      <c r="C44" s="40" t="s">
        <v>16</v>
      </c>
      <c r="D44" s="16"/>
      <c r="E44" s="14"/>
      <c r="F44" s="25"/>
      <c r="G44" s="23"/>
      <c r="H44" s="34"/>
      <c r="I44" s="35"/>
      <c r="J44" s="35"/>
      <c r="K44" s="35"/>
      <c r="L44" s="35"/>
      <c r="M44" s="35"/>
      <c r="N44" s="35"/>
      <c r="O44" s="35"/>
      <c r="P44" s="35"/>
    </row>
    <row r="45" spans="1:16" ht="15">
      <c r="A45" s="63"/>
      <c r="B45" s="43" t="s">
        <v>67</v>
      </c>
      <c r="C45" s="40" t="s">
        <v>68</v>
      </c>
      <c r="D45" s="16"/>
      <c r="E45" s="14"/>
      <c r="F45" s="25"/>
      <c r="G45" s="23"/>
      <c r="H45" s="34"/>
      <c r="I45" s="35"/>
      <c r="J45" s="35"/>
      <c r="K45" s="35"/>
      <c r="L45" s="35"/>
      <c r="M45" s="35"/>
      <c r="N45" s="35"/>
      <c r="O45" s="35"/>
      <c r="P45" s="35"/>
    </row>
    <row r="46" spans="1:16" ht="15">
      <c r="A46" s="63"/>
      <c r="B46" s="43" t="s">
        <v>69</v>
      </c>
      <c r="C46" s="37" t="s">
        <v>70</v>
      </c>
      <c r="D46" s="16"/>
      <c r="E46" s="14"/>
      <c r="F46" s="25"/>
      <c r="G46" s="23"/>
      <c r="H46" s="50"/>
      <c r="I46" s="51"/>
      <c r="J46" s="51"/>
      <c r="K46" s="51"/>
      <c r="L46" s="51"/>
      <c r="M46" s="51"/>
      <c r="N46" s="51"/>
      <c r="O46" s="51"/>
      <c r="P46" s="51"/>
    </row>
    <row r="47" spans="1:16" ht="15">
      <c r="A47" s="63"/>
      <c r="B47" s="43" t="s">
        <v>71</v>
      </c>
      <c r="C47" s="37" t="s">
        <v>72</v>
      </c>
      <c r="D47" s="16"/>
      <c r="E47" s="14"/>
      <c r="F47" s="25"/>
      <c r="G47" s="23"/>
      <c r="H47" s="50"/>
      <c r="I47" s="51"/>
      <c r="J47" s="51"/>
      <c r="K47" s="51"/>
      <c r="L47" s="51"/>
      <c r="M47" s="51"/>
      <c r="N47" s="51"/>
      <c r="O47" s="51"/>
      <c r="P47" s="51"/>
    </row>
    <row r="48" spans="1:16" ht="15">
      <c r="A48" s="63"/>
      <c r="B48" s="43" t="s">
        <v>73</v>
      </c>
      <c r="C48" s="37" t="s">
        <v>74</v>
      </c>
      <c r="D48" s="16"/>
      <c r="E48" s="14"/>
      <c r="F48" s="25"/>
      <c r="G48" s="23"/>
      <c r="H48" s="50"/>
      <c r="I48" s="51"/>
      <c r="J48" s="51"/>
      <c r="K48" s="51"/>
      <c r="L48" s="51"/>
      <c r="M48" s="51"/>
      <c r="N48" s="51"/>
      <c r="O48" s="51"/>
      <c r="P48" s="51"/>
    </row>
    <row r="49" spans="1:16" ht="15">
      <c r="A49" s="63"/>
      <c r="B49" s="43" t="s">
        <v>37</v>
      </c>
      <c r="C49" s="37" t="s">
        <v>75</v>
      </c>
      <c r="D49" s="16"/>
      <c r="E49" s="14"/>
      <c r="F49" s="25"/>
      <c r="G49" s="23"/>
      <c r="H49" s="50"/>
      <c r="I49" s="51"/>
      <c r="J49" s="51"/>
      <c r="K49" s="51"/>
      <c r="L49" s="51"/>
      <c r="M49" s="51"/>
      <c r="N49" s="51"/>
      <c r="O49" s="51"/>
      <c r="P49" s="51"/>
    </row>
    <row r="50" spans="1:16" ht="15.75" thickBot="1">
      <c r="A50" s="63"/>
      <c r="B50" s="43" t="s">
        <v>13</v>
      </c>
      <c r="C50" s="38" t="s">
        <v>76</v>
      </c>
      <c r="D50" s="16"/>
      <c r="E50" s="14"/>
      <c r="F50" s="25"/>
      <c r="G50" s="23"/>
      <c r="H50" s="50"/>
      <c r="I50" s="51"/>
      <c r="J50" s="51"/>
      <c r="K50" s="51"/>
      <c r="L50" s="51"/>
      <c r="M50" s="51"/>
      <c r="N50" s="51"/>
      <c r="O50" s="51"/>
      <c r="P50" s="51"/>
    </row>
    <row r="51" spans="1:16" ht="15.75" thickTop="1">
      <c r="A51" s="62" t="s">
        <v>77</v>
      </c>
      <c r="B51" s="45" t="s">
        <v>12</v>
      </c>
      <c r="C51" s="46">
        <v>350</v>
      </c>
      <c r="D51" s="47">
        <v>2</v>
      </c>
      <c r="E51" s="48"/>
      <c r="F51" s="19">
        <v>0</v>
      </c>
      <c r="G51" s="49">
        <f>SUM(F51*D51)</f>
        <v>0</v>
      </c>
      <c r="H51" s="34"/>
      <c r="I51" s="35"/>
      <c r="J51" s="35"/>
      <c r="K51" s="35"/>
      <c r="L51" s="35"/>
      <c r="M51" s="35"/>
      <c r="N51" s="35"/>
      <c r="O51" s="35"/>
      <c r="P51" s="35"/>
    </row>
    <row r="52" spans="1:16" ht="15">
      <c r="A52" s="63"/>
      <c r="B52" s="43" t="s">
        <v>78</v>
      </c>
      <c r="C52" s="41">
        <v>9</v>
      </c>
      <c r="D52" s="16"/>
      <c r="E52" s="14"/>
      <c r="F52" s="25"/>
      <c r="G52" s="23"/>
      <c r="H52" s="34"/>
      <c r="I52" s="35"/>
      <c r="J52" s="35"/>
      <c r="K52" s="35"/>
      <c r="L52" s="35"/>
      <c r="M52" s="35"/>
      <c r="N52" s="35"/>
      <c r="O52" s="35"/>
      <c r="P52" s="35"/>
    </row>
    <row r="53" spans="1:16" ht="15">
      <c r="A53" s="63"/>
      <c r="B53" s="43" t="s">
        <v>79</v>
      </c>
      <c r="C53" s="40" t="s">
        <v>80</v>
      </c>
      <c r="D53" s="16"/>
      <c r="E53" s="14"/>
      <c r="F53" s="25"/>
      <c r="G53" s="23"/>
      <c r="H53" s="34"/>
      <c r="I53" s="35"/>
      <c r="J53" s="35"/>
      <c r="K53" s="35"/>
      <c r="L53" s="35"/>
      <c r="M53" s="35"/>
      <c r="N53" s="35"/>
      <c r="O53" s="35"/>
      <c r="P53" s="35"/>
    </row>
    <row r="54" spans="1:16" ht="15">
      <c r="A54" s="63"/>
      <c r="B54" s="43" t="s">
        <v>81</v>
      </c>
      <c r="C54" s="40" t="s">
        <v>82</v>
      </c>
      <c r="D54" s="16"/>
      <c r="E54" s="14"/>
      <c r="F54" s="25"/>
      <c r="G54" s="23"/>
      <c r="H54" s="50"/>
      <c r="I54" s="51"/>
      <c r="J54" s="51"/>
      <c r="K54" s="51"/>
      <c r="L54" s="51"/>
      <c r="M54" s="51"/>
      <c r="N54" s="51"/>
      <c r="O54" s="51"/>
      <c r="P54" s="51"/>
    </row>
    <row r="55" spans="1:16" ht="15">
      <c r="A55" s="63"/>
      <c r="B55" s="43" t="s">
        <v>55</v>
      </c>
      <c r="C55" s="37" t="s">
        <v>83</v>
      </c>
      <c r="D55" s="16"/>
      <c r="E55" s="14"/>
      <c r="F55" s="25"/>
      <c r="G55" s="23"/>
      <c r="H55" s="50"/>
      <c r="I55" s="51"/>
      <c r="J55" s="51"/>
      <c r="K55" s="51"/>
      <c r="L55" s="51"/>
      <c r="M55" s="51"/>
      <c r="N55" s="51"/>
      <c r="O55" s="51"/>
      <c r="P55" s="51"/>
    </row>
    <row r="56" spans="1:16" ht="15">
      <c r="A56" s="63"/>
      <c r="B56" s="43" t="s">
        <v>84</v>
      </c>
      <c r="C56" s="37" t="s">
        <v>85</v>
      </c>
      <c r="D56" s="16"/>
      <c r="E56" s="14"/>
      <c r="F56" s="25"/>
      <c r="G56" s="23"/>
      <c r="H56" s="50"/>
      <c r="I56" s="51"/>
      <c r="J56" s="51"/>
      <c r="K56" s="51"/>
      <c r="L56" s="51"/>
      <c r="M56" s="51"/>
      <c r="N56" s="51"/>
      <c r="O56" s="51"/>
      <c r="P56" s="51"/>
    </row>
    <row r="57" spans="1:16" ht="30">
      <c r="A57" s="63"/>
      <c r="B57" s="43" t="s">
        <v>86</v>
      </c>
      <c r="C57" s="37" t="s">
        <v>87</v>
      </c>
      <c r="D57" s="16"/>
      <c r="E57" s="14"/>
      <c r="F57" s="25"/>
      <c r="G57" s="23"/>
      <c r="H57" s="50"/>
      <c r="I57" s="51"/>
      <c r="J57" s="51"/>
      <c r="K57" s="51"/>
      <c r="L57" s="51"/>
      <c r="M57" s="51"/>
      <c r="N57" s="51"/>
      <c r="O57" s="51"/>
      <c r="P57" s="51"/>
    </row>
    <row r="58" spans="1:16" ht="15.75" thickBot="1">
      <c r="A58" s="63"/>
      <c r="B58" s="43" t="s">
        <v>88</v>
      </c>
      <c r="C58" s="65" t="s">
        <v>89</v>
      </c>
      <c r="D58" s="16"/>
      <c r="E58" s="14"/>
      <c r="F58" s="25"/>
      <c r="G58" s="23"/>
      <c r="H58" s="50"/>
      <c r="I58" s="51"/>
      <c r="J58" s="51"/>
      <c r="K58" s="51"/>
      <c r="L58" s="51"/>
      <c r="M58" s="51"/>
      <c r="N58" s="51"/>
      <c r="O58" s="51"/>
      <c r="P58" s="51"/>
    </row>
    <row r="59" spans="1:16" ht="15.75" thickTop="1">
      <c r="A59" s="62" t="s">
        <v>90</v>
      </c>
      <c r="B59" s="45" t="s">
        <v>12</v>
      </c>
      <c r="C59" s="46">
        <v>200</v>
      </c>
      <c r="D59" s="47">
        <v>1</v>
      </c>
      <c r="E59" s="48"/>
      <c r="F59" s="19">
        <v>0</v>
      </c>
      <c r="G59" s="49">
        <f>SUM(F59*D59)</f>
        <v>0</v>
      </c>
      <c r="H59" s="34"/>
      <c r="I59" s="35"/>
      <c r="J59" s="35"/>
      <c r="K59" s="35"/>
      <c r="L59" s="35"/>
      <c r="M59" s="35"/>
      <c r="N59" s="35"/>
      <c r="O59" s="35"/>
      <c r="P59" s="35"/>
    </row>
    <row r="60" spans="1:16" ht="15">
      <c r="A60" s="63"/>
      <c r="B60" s="43" t="s">
        <v>78</v>
      </c>
      <c r="C60" s="41">
        <v>8</v>
      </c>
      <c r="D60" s="16"/>
      <c r="E60" s="14"/>
      <c r="F60" s="25"/>
      <c r="G60" s="23"/>
      <c r="H60" s="34"/>
      <c r="I60" s="35"/>
      <c r="J60" s="35"/>
      <c r="K60" s="35"/>
      <c r="L60" s="35"/>
      <c r="M60" s="35"/>
      <c r="N60" s="35"/>
      <c r="O60" s="35"/>
      <c r="P60" s="35"/>
    </row>
    <row r="61" spans="1:16" ht="15">
      <c r="A61" s="63"/>
      <c r="B61" s="43" t="s">
        <v>79</v>
      </c>
      <c r="C61" s="40" t="s">
        <v>91</v>
      </c>
      <c r="D61" s="16"/>
      <c r="E61" s="14"/>
      <c r="F61" s="25"/>
      <c r="G61" s="23"/>
      <c r="H61" s="34"/>
      <c r="I61" s="35"/>
      <c r="J61" s="35"/>
      <c r="K61" s="35"/>
      <c r="L61" s="35"/>
      <c r="M61" s="35"/>
      <c r="N61" s="35"/>
      <c r="O61" s="35"/>
      <c r="P61" s="35"/>
    </row>
    <row r="62" spans="1:16" ht="15">
      <c r="A62" s="63"/>
      <c r="B62" s="43" t="s">
        <v>81</v>
      </c>
      <c r="C62" s="40" t="s">
        <v>82</v>
      </c>
      <c r="D62" s="16"/>
      <c r="E62" s="14"/>
      <c r="F62" s="25"/>
      <c r="G62" s="23"/>
      <c r="H62" s="34"/>
      <c r="I62" s="35"/>
      <c r="J62" s="35"/>
      <c r="K62" s="35"/>
      <c r="L62" s="35"/>
      <c r="M62" s="35"/>
      <c r="N62" s="35"/>
      <c r="O62" s="35"/>
      <c r="P62" s="35"/>
    </row>
    <row r="63" spans="1:16" ht="15">
      <c r="A63" s="63"/>
      <c r="B63" s="43" t="s">
        <v>55</v>
      </c>
      <c r="C63" s="37" t="s">
        <v>83</v>
      </c>
      <c r="D63" s="16"/>
      <c r="E63" s="14"/>
      <c r="F63" s="25"/>
      <c r="G63" s="23"/>
      <c r="H63" s="34"/>
      <c r="I63" s="35"/>
      <c r="J63" s="35"/>
      <c r="K63" s="35"/>
      <c r="L63" s="35"/>
      <c r="M63" s="35"/>
      <c r="N63" s="35"/>
      <c r="O63" s="35"/>
      <c r="P63" s="35"/>
    </row>
    <row r="64" spans="1:16" ht="15">
      <c r="A64" s="63"/>
      <c r="B64" s="43" t="s">
        <v>84</v>
      </c>
      <c r="C64" s="37" t="s">
        <v>85</v>
      </c>
      <c r="D64" s="16"/>
      <c r="E64" s="14"/>
      <c r="F64" s="25"/>
      <c r="G64" s="23"/>
      <c r="H64" s="34"/>
      <c r="I64" s="35"/>
      <c r="J64" s="35"/>
      <c r="K64" s="35"/>
      <c r="L64" s="35"/>
      <c r="M64" s="35"/>
      <c r="N64" s="35"/>
      <c r="O64" s="35"/>
      <c r="P64" s="35"/>
    </row>
    <row r="65" spans="1:16" ht="30">
      <c r="A65" s="63"/>
      <c r="B65" s="43" t="s">
        <v>86</v>
      </c>
      <c r="C65" s="37" t="s">
        <v>87</v>
      </c>
      <c r="D65" s="16"/>
      <c r="E65" s="14"/>
      <c r="F65" s="25"/>
      <c r="G65" s="23"/>
      <c r="H65" s="34"/>
      <c r="I65" s="35"/>
      <c r="J65" s="35"/>
      <c r="K65" s="35"/>
      <c r="L65" s="35"/>
      <c r="M65" s="35"/>
      <c r="N65" s="35"/>
      <c r="O65" s="35"/>
      <c r="P65" s="35"/>
    </row>
    <row r="66" spans="1:16" ht="15.75" thickBot="1">
      <c r="A66" s="63"/>
      <c r="B66" s="43" t="s">
        <v>88</v>
      </c>
      <c r="C66" s="65" t="s">
        <v>89</v>
      </c>
      <c r="D66" s="16"/>
      <c r="E66" s="14"/>
      <c r="F66" s="25"/>
      <c r="G66" s="23"/>
      <c r="H66" s="34"/>
      <c r="I66" s="35"/>
      <c r="J66" s="35"/>
      <c r="K66" s="35"/>
      <c r="L66" s="35"/>
      <c r="M66" s="35"/>
      <c r="N66" s="35"/>
      <c r="O66" s="35"/>
      <c r="P66" s="35"/>
    </row>
    <row r="67" spans="1:16" ht="15.75" thickTop="1">
      <c r="A67" s="62" t="s">
        <v>92</v>
      </c>
      <c r="B67" s="45" t="s">
        <v>12</v>
      </c>
      <c r="C67" s="46">
        <v>20</v>
      </c>
      <c r="D67" s="47">
        <v>10</v>
      </c>
      <c r="E67" s="48"/>
      <c r="F67" s="19">
        <v>0</v>
      </c>
      <c r="G67" s="49">
        <f>SUM(F67*D67)</f>
        <v>0</v>
      </c>
      <c r="H67" s="34"/>
      <c r="I67" s="35"/>
      <c r="J67" s="35"/>
      <c r="K67" s="35"/>
      <c r="L67" s="35"/>
      <c r="M67" s="35"/>
      <c r="N67" s="35"/>
      <c r="O67" s="35"/>
      <c r="P67" s="35"/>
    </row>
    <row r="68" spans="1:16" ht="15">
      <c r="A68" s="63"/>
      <c r="B68" s="43" t="s">
        <v>18</v>
      </c>
      <c r="C68" s="41" t="s">
        <v>19</v>
      </c>
      <c r="D68" s="16"/>
      <c r="E68" s="14"/>
      <c r="F68" s="25"/>
      <c r="G68" s="23"/>
      <c r="H68" s="34"/>
      <c r="I68" s="35"/>
      <c r="J68" s="35"/>
      <c r="K68" s="35"/>
      <c r="L68" s="35"/>
      <c r="M68" s="35"/>
      <c r="N68" s="35"/>
      <c r="O68" s="35"/>
      <c r="P68" s="35"/>
    </row>
    <row r="69" spans="1:16" ht="15.75" thickBot="1">
      <c r="A69" s="63"/>
      <c r="B69" s="43" t="s">
        <v>93</v>
      </c>
      <c r="C69" s="40" t="s">
        <v>94</v>
      </c>
      <c r="D69" s="16"/>
      <c r="E69" s="14"/>
      <c r="F69" s="25"/>
      <c r="G69" s="23"/>
      <c r="H69" s="34"/>
      <c r="I69" s="35"/>
      <c r="J69" s="35"/>
      <c r="K69" s="35"/>
      <c r="L69" s="35"/>
      <c r="M69" s="35"/>
      <c r="N69" s="35"/>
      <c r="O69" s="35"/>
      <c r="P69" s="35"/>
    </row>
    <row r="70" spans="1:16" ht="15.75" thickTop="1">
      <c r="A70" s="62" t="s">
        <v>95</v>
      </c>
      <c r="B70" s="45" t="s">
        <v>12</v>
      </c>
      <c r="C70" s="46">
        <v>1880</v>
      </c>
      <c r="D70" s="47">
        <v>4</v>
      </c>
      <c r="E70" s="48"/>
      <c r="F70" s="19">
        <v>0</v>
      </c>
      <c r="G70" s="49">
        <f>SUM(F70*D70)</f>
        <v>0</v>
      </c>
      <c r="H70" s="34"/>
      <c r="I70" s="35"/>
      <c r="J70" s="35"/>
      <c r="K70" s="35"/>
      <c r="L70" s="35"/>
      <c r="M70" s="35"/>
      <c r="N70" s="35"/>
      <c r="O70" s="35"/>
      <c r="P70" s="35"/>
    </row>
    <row r="71" spans="1:16" ht="15">
      <c r="A71" s="63"/>
      <c r="B71" s="43" t="s">
        <v>96</v>
      </c>
      <c r="C71" s="41" t="s">
        <v>17</v>
      </c>
      <c r="D71" s="16"/>
      <c r="E71" s="14"/>
      <c r="F71" s="25"/>
      <c r="G71" s="23"/>
      <c r="H71" s="34"/>
      <c r="I71" s="35"/>
      <c r="J71" s="35"/>
      <c r="K71" s="35"/>
      <c r="L71" s="35"/>
      <c r="M71" s="35"/>
      <c r="N71" s="35"/>
      <c r="O71" s="35"/>
      <c r="P71" s="35"/>
    </row>
    <row r="72" spans="1:16" ht="45">
      <c r="A72" s="63"/>
      <c r="B72" s="43" t="s">
        <v>97</v>
      </c>
      <c r="C72" s="40" t="s">
        <v>98</v>
      </c>
      <c r="D72" s="16"/>
      <c r="E72" s="14"/>
      <c r="F72" s="25"/>
      <c r="G72" s="23"/>
      <c r="H72" s="34"/>
      <c r="I72" s="35"/>
      <c r="J72" s="35"/>
      <c r="K72" s="35"/>
      <c r="L72" s="35"/>
      <c r="M72" s="35"/>
      <c r="N72" s="35"/>
      <c r="O72" s="35"/>
      <c r="P72" s="35"/>
    </row>
    <row r="73" spans="1:16" ht="15">
      <c r="A73" s="63"/>
      <c r="B73" s="43" t="s">
        <v>99</v>
      </c>
      <c r="C73" s="40" t="s">
        <v>100</v>
      </c>
      <c r="D73" s="16"/>
      <c r="E73" s="14"/>
      <c r="F73" s="25"/>
      <c r="G73" s="23"/>
      <c r="H73" s="34"/>
      <c r="I73" s="35"/>
      <c r="J73" s="35"/>
      <c r="K73" s="35"/>
      <c r="L73" s="35"/>
      <c r="M73" s="35"/>
      <c r="N73" s="35"/>
      <c r="O73" s="35"/>
      <c r="P73" s="35"/>
    </row>
    <row r="74" spans="1:16" ht="15">
      <c r="A74" s="63"/>
      <c r="B74" s="43" t="s">
        <v>55</v>
      </c>
      <c r="C74" s="40" t="s">
        <v>101</v>
      </c>
      <c r="D74" s="16"/>
      <c r="E74" s="14"/>
      <c r="F74" s="25"/>
      <c r="G74" s="23"/>
      <c r="H74" s="34"/>
      <c r="I74" s="35"/>
      <c r="J74" s="35"/>
      <c r="K74" s="35"/>
      <c r="L74" s="35"/>
      <c r="M74" s="35"/>
      <c r="N74" s="35"/>
      <c r="O74" s="35"/>
      <c r="P74" s="35"/>
    </row>
    <row r="75" spans="1:16" ht="15">
      <c r="A75" s="63"/>
      <c r="B75" s="43" t="s">
        <v>102</v>
      </c>
      <c r="C75" s="40" t="s">
        <v>103</v>
      </c>
      <c r="D75" s="16"/>
      <c r="E75" s="14"/>
      <c r="F75" s="25"/>
      <c r="G75" s="23"/>
      <c r="H75" s="34"/>
      <c r="I75" s="35"/>
      <c r="J75" s="35"/>
      <c r="K75" s="35"/>
      <c r="L75" s="35"/>
      <c r="M75" s="35"/>
      <c r="N75" s="35"/>
      <c r="O75" s="35"/>
      <c r="P75" s="35"/>
    </row>
    <row r="76" spans="1:16" ht="15.75" thickBot="1">
      <c r="A76" s="64"/>
      <c r="B76" s="44" t="s">
        <v>104</v>
      </c>
      <c r="C76" s="42" t="s">
        <v>105</v>
      </c>
      <c r="D76" s="20"/>
      <c r="E76" s="21"/>
      <c r="F76" s="26"/>
      <c r="G76" s="24"/>
      <c r="H76" s="34"/>
      <c r="I76" s="35"/>
      <c r="J76" s="35"/>
      <c r="K76" s="35"/>
      <c r="L76" s="35"/>
      <c r="M76" s="35"/>
      <c r="N76" s="35"/>
      <c r="O76" s="35"/>
      <c r="P76" s="35"/>
    </row>
    <row r="77" spans="1:7" ht="16.5" thickBot="1" thickTop="1">
      <c r="A77" s="54" t="s">
        <v>4</v>
      </c>
      <c r="B77" s="55"/>
      <c r="C77" s="8">
        <f>SUM(C8*D8+C17*D17+C22*D22+C27*D27+C31*D31+C36*D36+C42*D42+C51*D51+C59*D59+C67*D67+C70*D70)</f>
        <v>14000</v>
      </c>
      <c r="D77" s="58" t="s">
        <v>6</v>
      </c>
      <c r="E77" s="59"/>
      <c r="F77" s="17"/>
      <c r="G77" s="9">
        <f>SUM(G8:G76)</f>
        <v>0</v>
      </c>
    </row>
    <row r="78" spans="1:7" ht="15.75" thickBot="1">
      <c r="A78" s="29"/>
      <c r="B78" s="30"/>
      <c r="C78" s="31"/>
      <c r="D78" s="60" t="s">
        <v>7</v>
      </c>
      <c r="E78" s="61"/>
      <c r="F78" s="13"/>
      <c r="G78" s="10">
        <f>SUM(G77*1.21)</f>
        <v>0</v>
      </c>
    </row>
    <row r="85" spans="5:6" ht="15.75" thickBot="1">
      <c r="E85" s="4"/>
      <c r="F85" s="15"/>
    </row>
    <row r="86" spans="5:6" ht="15">
      <c r="E86" s="7" t="s">
        <v>8</v>
      </c>
      <c r="F86" s="7"/>
    </row>
  </sheetData>
  <mergeCells count="15">
    <mergeCell ref="A77:B77"/>
    <mergeCell ref="H8:P8"/>
    <mergeCell ref="D77:E77"/>
    <mergeCell ref="D78:E78"/>
    <mergeCell ref="A8:A16"/>
    <mergeCell ref="A17:A21"/>
    <mergeCell ref="A22:A26"/>
    <mergeCell ref="A27:A30"/>
    <mergeCell ref="A31:A35"/>
    <mergeCell ref="A36:A41"/>
    <mergeCell ref="A42:A50"/>
    <mergeCell ref="A51:A58"/>
    <mergeCell ref="A59:A66"/>
    <mergeCell ref="A67:A69"/>
    <mergeCell ref="A70:A76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smolova</cp:lastModifiedBy>
  <cp:lastPrinted>2022-01-20T07:56:13Z</cp:lastPrinted>
  <dcterms:created xsi:type="dcterms:W3CDTF">2018-05-21T11:46:33Z</dcterms:created>
  <dcterms:modified xsi:type="dcterms:W3CDTF">2022-05-30T15:11:16Z</dcterms:modified>
  <cp:category/>
  <cp:version/>
  <cp:contentType/>
  <cp:contentStatus/>
</cp:coreProperties>
</file>