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defaultThemeVersion="166925"/>
  <bookViews>
    <workbookView xWindow="65416" yWindow="65416" windowWidth="29040" windowHeight="15720" activeTab="0"/>
  </bookViews>
  <sheets>
    <sheet name="Chemikálie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<sst xmlns="http://schemas.openxmlformats.org/spreadsheetml/2006/main" count="604" uniqueCount="392">
  <si>
    <t>Popis položky</t>
  </si>
  <si>
    <t>takto podbarvená pole uchazeč povinně vyplní</t>
  </si>
  <si>
    <t>Toluen</t>
  </si>
  <si>
    <t>Hydrazin- vodný roztok</t>
  </si>
  <si>
    <t>Mangan práškový</t>
  </si>
  <si>
    <t>Niob práškový</t>
  </si>
  <si>
    <t>Fluorid olovnatý</t>
  </si>
  <si>
    <t>Hydrogenuhličitan Sodný</t>
  </si>
  <si>
    <t>Thallium kovové tyče</t>
  </si>
  <si>
    <t>Síran berylnatý, tetrahydrát</t>
  </si>
  <si>
    <t>Kyselina ftalová</t>
  </si>
  <si>
    <t>Hydrid titanatý</t>
  </si>
  <si>
    <t>Anhydrid kyseliny ftalové</t>
  </si>
  <si>
    <t>Adenin sulfát</t>
  </si>
  <si>
    <t>Safranin O</t>
  </si>
  <si>
    <t>Dimethylsulfoxid</t>
  </si>
  <si>
    <t>Thiazolová zeleň v DMSO</t>
  </si>
  <si>
    <t>Ethanol pro UV spektroskopii</t>
  </si>
  <si>
    <t>Methanol pro HPLC</t>
  </si>
  <si>
    <t>Chloroform stabilizovaný amylenem</t>
  </si>
  <si>
    <t>D(+)-Biotin</t>
  </si>
  <si>
    <t>Hydroxid sodný, perly</t>
  </si>
  <si>
    <t>Kyselina citronová monohydrát</t>
  </si>
  <si>
    <t>Kyselina fosforečná</t>
  </si>
  <si>
    <t>Benzín lékařský</t>
  </si>
  <si>
    <t>Butylacetát</t>
  </si>
  <si>
    <t>Chlorid barnatý dihydrát</t>
  </si>
  <si>
    <t>Síran sodný bezvodý</t>
  </si>
  <si>
    <t>Violeť krystalová pro mikroskopii</t>
  </si>
  <si>
    <t>Dusičnan hořečnatý hexahydrát</t>
  </si>
  <si>
    <t>Železo práškové</t>
  </si>
  <si>
    <t>Dusičnan vápenatý hydrát</t>
  </si>
  <si>
    <t>Kyselina ftalová anhydrid</t>
  </si>
  <si>
    <t>Stříbro práškové</t>
  </si>
  <si>
    <t>Měď prášková</t>
  </si>
  <si>
    <t>ANTI-HUMAN IGG PEROXIDASE</t>
  </si>
  <si>
    <t>Chelex 100</t>
  </si>
  <si>
    <t>Hliník práškový</t>
  </si>
  <si>
    <t>PBS tablety</t>
  </si>
  <si>
    <t>POLY-L-LYSINE SOLUTION BIOREAGENT</t>
  </si>
  <si>
    <t>SYBR GREEN I</t>
  </si>
  <si>
    <t>3,3′,5-Triiodo-L-thyronine</t>
  </si>
  <si>
    <t>Human Transferrin (apo)</t>
  </si>
  <si>
    <t>PAP PEN FOR IMMUNO STAINING</t>
  </si>
  <si>
    <t>Aceton technický</t>
  </si>
  <si>
    <t>Aceton čistý</t>
  </si>
  <si>
    <t>Aceton pro analýzu</t>
  </si>
  <si>
    <t>kyselina chlorovodíková pro analýzu</t>
  </si>
  <si>
    <t>Kyselina dusičná pro analýzu</t>
  </si>
  <si>
    <t>Ethanol absolutní pro analýzu</t>
  </si>
  <si>
    <t>2-propanol pro analýzu</t>
  </si>
  <si>
    <t>Methanol pro analýzu</t>
  </si>
  <si>
    <t>Methanol technický</t>
  </si>
  <si>
    <t>Chlorid barnatý dihydrát pro analýzu</t>
  </si>
  <si>
    <t>Chloramin T trihydrát pro analýzu</t>
  </si>
  <si>
    <t>Chloroform stabilizovaný pro analýzu</t>
  </si>
  <si>
    <t>Petrolether pro analýzu, frakce 40-60°C</t>
  </si>
  <si>
    <t>Chlorid lithný pro analýzu</t>
  </si>
  <si>
    <t>Methanol pro LC-MS</t>
  </si>
  <si>
    <t>Acetonitril pro LC-MS</t>
  </si>
  <si>
    <t>Acetonitril s 0,1% TFA pro LC-MS</t>
  </si>
  <si>
    <t>2-propanol pro LC-MS</t>
  </si>
  <si>
    <t>Tetrahydrofuran pro LC-MS</t>
  </si>
  <si>
    <t>pH indikátorové papírky</t>
  </si>
  <si>
    <t>Methanol pro Ultra LC-MS</t>
  </si>
  <si>
    <t>Ethanol denaturovaný čistý</t>
  </si>
  <si>
    <t>Krystalová violeť</t>
  </si>
  <si>
    <t>Hydrát 55 %</t>
  </si>
  <si>
    <t>99,8% max 500 ppm vody</t>
  </si>
  <si>
    <t>max 100 ppm aromatických uhlovodíků</t>
  </si>
  <si>
    <t>99,9%, max 300 ppm vody</t>
  </si>
  <si>
    <t>rozsah 0 - 14</t>
  </si>
  <si>
    <t>rozsah 7,5 - 9,5</t>
  </si>
  <si>
    <t>99,9% max 200 ppm vody</t>
  </si>
  <si>
    <t>roztok podle lékopisu</t>
  </si>
  <si>
    <t>Minimální čistota</t>
  </si>
  <si>
    <t>NH₂NH₂·xH₂O</t>
  </si>
  <si>
    <t>Mn</t>
  </si>
  <si>
    <t>Nb</t>
  </si>
  <si>
    <t>F₂Pb</t>
  </si>
  <si>
    <t>NaHCO₃</t>
  </si>
  <si>
    <t>Tl</t>
  </si>
  <si>
    <t>BeO₄S·4H₂O</t>
  </si>
  <si>
    <t>C₈H₆O₄</t>
  </si>
  <si>
    <t>H₂Ti</t>
  </si>
  <si>
    <t>C₈H₄O₃</t>
  </si>
  <si>
    <t>C₅H₅N₅·½H₂SO₄</t>
  </si>
  <si>
    <t>C₂₀H₁₉ClN₄</t>
  </si>
  <si>
    <t>(CH₃)₂SO</t>
  </si>
  <si>
    <t>C₃₂H₃₇N₄S</t>
  </si>
  <si>
    <t>C₂H₅OH</t>
  </si>
  <si>
    <t>CH₃OH</t>
  </si>
  <si>
    <t>CHCl₃</t>
  </si>
  <si>
    <t>C₁₀H₁₆N₂O₃S</t>
  </si>
  <si>
    <t>NaOH</t>
  </si>
  <si>
    <t>C₆H₈O₇.H₂O</t>
  </si>
  <si>
    <t>H₃PO₄</t>
  </si>
  <si>
    <t>CH₃COO(CH₂)₃CH₃</t>
  </si>
  <si>
    <t>C₆H₅CH₃</t>
  </si>
  <si>
    <t>BaCl₂·2H₂O</t>
  </si>
  <si>
    <t>Na₂SO₄</t>
  </si>
  <si>
    <t>C₂₅H₃₀ClN₃</t>
  </si>
  <si>
    <t>Mg(NO₃)₂·6H₂O</t>
  </si>
  <si>
    <t>Fe</t>
  </si>
  <si>
    <t>Ca(NO₃)₂·H₂O</t>
  </si>
  <si>
    <t>Ag</t>
  </si>
  <si>
    <t>Cu</t>
  </si>
  <si>
    <t>Al</t>
  </si>
  <si>
    <t>CH₃COCH₃</t>
  </si>
  <si>
    <t>HCl</t>
  </si>
  <si>
    <t>HNO₃</t>
  </si>
  <si>
    <t>(CH₃)₂CHOH</t>
  </si>
  <si>
    <t>CH₃C₆H₄SO₂NClNa·3H₂O</t>
  </si>
  <si>
    <t>LiCl</t>
  </si>
  <si>
    <t>H₃CCN</t>
  </si>
  <si>
    <t>C₄H₈O</t>
  </si>
  <si>
    <t>H₃CCH₂OH</t>
  </si>
  <si>
    <t>Vzorec</t>
  </si>
  <si>
    <t>10217-52-4</t>
  </si>
  <si>
    <t>7439-96-5</t>
  </si>
  <si>
    <t>7440-03-1</t>
  </si>
  <si>
    <t>7783-46-2</t>
  </si>
  <si>
    <t>144-55-8</t>
  </si>
  <si>
    <t>7440-28-0</t>
  </si>
  <si>
    <t>7787-56-6</t>
  </si>
  <si>
    <t>88-99-3</t>
  </si>
  <si>
    <t>7704-98-5</t>
  </si>
  <si>
    <t>85-44-9</t>
  </si>
  <si>
    <t>321-30-2</t>
  </si>
  <si>
    <t>477-73-6</t>
  </si>
  <si>
    <t>67-68-5</t>
  </si>
  <si>
    <t>163795-75-3</t>
  </si>
  <si>
    <t>64-17-5</t>
  </si>
  <si>
    <t>67-56-1</t>
  </si>
  <si>
    <t>67-66-3</t>
  </si>
  <si>
    <t>58-85-5</t>
  </si>
  <si>
    <t>1310-73-2</t>
  </si>
  <si>
    <t>5949-29-1</t>
  </si>
  <si>
    <t>7664-38-2</t>
  </si>
  <si>
    <t>123-86-4</t>
  </si>
  <si>
    <t>108-88-3</t>
  </si>
  <si>
    <t>10326-27-9</t>
  </si>
  <si>
    <t>7757-82-6</t>
  </si>
  <si>
    <t>548-62-9</t>
  </si>
  <si>
    <t>13446-18-9</t>
  </si>
  <si>
    <t>7439-89-6</t>
  </si>
  <si>
    <t>35054-52-5</t>
  </si>
  <si>
    <t>7440-22-4</t>
  </si>
  <si>
    <t>7440-50-8</t>
  </si>
  <si>
    <t>11139-85-8</t>
  </si>
  <si>
    <t>429-90-5</t>
  </si>
  <si>
    <t>25988-63-0</t>
  </si>
  <si>
    <t>6893-02-3</t>
  </si>
  <si>
    <t>11096-37-0</t>
  </si>
  <si>
    <t>67-64-1</t>
  </si>
  <si>
    <t>7647-01-0</t>
  </si>
  <si>
    <t>7697-37-2</t>
  </si>
  <si>
    <t>67-63-0</t>
  </si>
  <si>
    <t>7080-50-4</t>
  </si>
  <si>
    <t>64742-49-0</t>
  </si>
  <si>
    <t>7447-41-8</t>
  </si>
  <si>
    <t>75-05-8</t>
  </si>
  <si>
    <t>109-99-9</t>
  </si>
  <si>
    <t>Číslo CAS</t>
  </si>
  <si>
    <t>100 ml</t>
  </si>
  <si>
    <t>250 g</t>
  </si>
  <si>
    <t>25 g</t>
  </si>
  <si>
    <t>100 g</t>
  </si>
  <si>
    <t>50 g</t>
  </si>
  <si>
    <t>Ø12,7 x 75 mm</t>
  </si>
  <si>
    <t>5 g</t>
  </si>
  <si>
    <t>10 g</t>
  </si>
  <si>
    <t>50 ml</t>
  </si>
  <si>
    <t>0,5 ml</t>
  </si>
  <si>
    <t>1 litr</t>
  </si>
  <si>
    <t>2,5 litru</t>
  </si>
  <si>
    <t>1 gram</t>
  </si>
  <si>
    <t>1 kg</t>
  </si>
  <si>
    <t>500 g</t>
  </si>
  <si>
    <t>1 ml</t>
  </si>
  <si>
    <t>50 ks</t>
  </si>
  <si>
    <t>100 mg</t>
  </si>
  <si>
    <t>1 ks</t>
  </si>
  <si>
    <t>5 litrů</t>
  </si>
  <si>
    <t>100 ks</t>
  </si>
  <si>
    <t>Isopropylalkohol</t>
  </si>
  <si>
    <t>Cs</t>
  </si>
  <si>
    <t>Cuo</t>
  </si>
  <si>
    <t>ACS-for microanalysis, &gt;99,0%</t>
  </si>
  <si>
    <t>1317-38-0</t>
  </si>
  <si>
    <t>Zn</t>
  </si>
  <si>
    <t>324930-50G</t>
  </si>
  <si>
    <t>H₃C(CH₂)₄CH₃</t>
  </si>
  <si>
    <t>110-54-3</t>
  </si>
  <si>
    <t>Dichlormethan</t>
  </si>
  <si>
    <t>CH₂Cl₂</t>
  </si>
  <si>
    <t>75-09-2</t>
  </si>
  <si>
    <t>H2SO4</t>
  </si>
  <si>
    <t>7664-93-9</t>
  </si>
  <si>
    <t>KOH</t>
  </si>
  <si>
    <t>1310-58-3</t>
  </si>
  <si>
    <t>H2O2</t>
  </si>
  <si>
    <t>7722-84-1</t>
  </si>
  <si>
    <t>p.a. 96 %</t>
  </si>
  <si>
    <t>108-24-7</t>
  </si>
  <si>
    <t>56-81-5</t>
  </si>
  <si>
    <t>65 - 70 %</t>
  </si>
  <si>
    <t>68915-31-1</t>
  </si>
  <si>
    <t>čistý</t>
  </si>
  <si>
    <t>čistá, 96 %</t>
  </si>
  <si>
    <t>Cesium kov</t>
  </si>
  <si>
    <t>Oxid Měďnatý, drátky</t>
  </si>
  <si>
    <t>Kyselina Sírová</t>
  </si>
  <si>
    <t>Hydroxid Draselný</t>
  </si>
  <si>
    <t>Peroxid Vodíku</t>
  </si>
  <si>
    <t>Anhydrid Kyseliny Octové</t>
  </si>
  <si>
    <t>Glycerin Bezvodý</t>
  </si>
  <si>
    <t>Hexametafosforečnan Sodný</t>
  </si>
  <si>
    <t>Zinek práškový</t>
  </si>
  <si>
    <t>Polywolfram sodný</t>
  </si>
  <si>
    <t>12141-67-2</t>
  </si>
  <si>
    <t>min. 75%</t>
  </si>
  <si>
    <t>100ml</t>
  </si>
  <si>
    <t>Lugolův roztok</t>
  </si>
  <si>
    <t>5% I2, 10% KI</t>
  </si>
  <si>
    <t>12298-68-9</t>
  </si>
  <si>
    <t>Benzen</t>
  </si>
  <si>
    <t>71-43-2</t>
  </si>
  <si>
    <t>p.a. min. 99,5%</t>
  </si>
  <si>
    <t>Diethylether</t>
  </si>
  <si>
    <t>60-29-7</t>
  </si>
  <si>
    <t>Kyselina trifluoroctová</t>
  </si>
  <si>
    <t>C₂HF₃O₂</t>
  </si>
  <si>
    <t>76-05-1</t>
  </si>
  <si>
    <t>50ml</t>
  </si>
  <si>
    <t>Glycin</t>
  </si>
  <si>
    <t>NH₂CH₂COOH</t>
  </si>
  <si>
    <t>56-40-6</t>
  </si>
  <si>
    <t>min. 99,9%</t>
  </si>
  <si>
    <t>Křemík</t>
  </si>
  <si>
    <t>Si</t>
  </si>
  <si>
    <t>čistota min. 99,999%, prášek</t>
  </si>
  <si>
    <t>50g</t>
  </si>
  <si>
    <t>Hořčík</t>
  </si>
  <si>
    <t>Mg</t>
  </si>
  <si>
    <t>čistota min. 99,98%, trace metal basis</t>
  </si>
  <si>
    <t>100g</t>
  </si>
  <si>
    <t>Chloristan hořečnatý</t>
  </si>
  <si>
    <t>Mg(ClO4)2</t>
  </si>
  <si>
    <t>10034-81-8</t>
  </si>
  <si>
    <t>7439-95-4</t>
  </si>
  <si>
    <t>7440-21-3</t>
  </si>
  <si>
    <t>bezvodý</t>
  </si>
  <si>
    <t>Chlorid železitý</t>
  </si>
  <si>
    <t>FeCl3</t>
  </si>
  <si>
    <t>min. 40%, tekutý</t>
  </si>
  <si>
    <t>7705-08-0</t>
  </si>
  <si>
    <t>Manganistan draselný</t>
  </si>
  <si>
    <t>KMnO4</t>
  </si>
  <si>
    <t>čistota p.a.</t>
  </si>
  <si>
    <t>7722-64-7</t>
  </si>
  <si>
    <t>1kg</t>
  </si>
  <si>
    <t>Octan amonný</t>
  </si>
  <si>
    <t>CH3COONH4</t>
  </si>
  <si>
    <t>631-61-8</t>
  </si>
  <si>
    <t>pH 4,01±0,02, barva růžová</t>
  </si>
  <si>
    <t>250 ml</t>
  </si>
  <si>
    <t>pH 7,00±0,02, barva zelená</t>
  </si>
  <si>
    <t>pH 10,01±0,02, barva žlutá</t>
  </si>
  <si>
    <t>Kyselina dusičná</t>
  </si>
  <si>
    <t>65 - 70% ≥99.999% (metals basis)</t>
  </si>
  <si>
    <t xml:space="preserve">Kyselina chlorovodíková </t>
  </si>
  <si>
    <t>≥36,5% ≥99.999% (metals basis)</t>
  </si>
  <si>
    <t>Kyselina mravenčí  pro  LC-MS</t>
  </si>
  <si>
    <t>HCOOH</t>
  </si>
  <si>
    <t xml:space="preserve">≥99% </t>
  </si>
  <si>
    <t> 64-18-6</t>
  </si>
  <si>
    <t>Kyselina octová pro LC-MS</t>
  </si>
  <si>
    <t>64-19-7</t>
  </si>
  <si>
    <t xml:space="preserve">Kyselina fosforečná </t>
  </si>
  <si>
    <t xml:space="preserve">Kyselina sírová </t>
  </si>
  <si>
    <t>Kyselina trifluoroctová  pro LC-MS</t>
  </si>
  <si>
    <t xml:space="preserve">Amoniak </t>
  </si>
  <si>
    <t>NH₃</t>
  </si>
  <si>
    <t>28-32%</t>
  </si>
  <si>
    <t> 1336-21-6</t>
  </si>
  <si>
    <t>Citronan sodný dihydrát</t>
  </si>
  <si>
    <t>HOC(COONa)(CH₂COONa)₂·2H₂O</t>
  </si>
  <si>
    <t>99-101%</t>
  </si>
  <si>
    <t xml:space="preserve"> 6132-04-3</t>
  </si>
  <si>
    <t>500g</t>
  </si>
  <si>
    <t xml:space="preserve">Dihydrogenfosforečnan amonný </t>
  </si>
  <si>
    <t> NH₄H₂PO₄</t>
  </si>
  <si>
    <t>≥99.0%</t>
  </si>
  <si>
    <t>7722-76-1</t>
  </si>
  <si>
    <t>Dihydrogenfosforečnan sodný dihydrát</t>
  </si>
  <si>
    <t>NaH₂PO₄·2H₂O</t>
  </si>
  <si>
    <t>7558-80-7</t>
  </si>
  <si>
    <t xml:space="preserve">Dusičnan amonný </t>
  </si>
  <si>
    <t>NH₄NO₃</t>
  </si>
  <si>
    <t>≥98.0%</t>
  </si>
  <si>
    <t>6484-52-2</t>
  </si>
  <si>
    <t xml:space="preserve">Hydrogenuhličitan draselný </t>
  </si>
  <si>
    <t>KHCO₃</t>
  </si>
  <si>
    <t>298-14-6</t>
  </si>
  <si>
    <t>Hydrogenuhličitan sodný</t>
  </si>
  <si>
    <t xml:space="preserve">Chlorid sodný </t>
  </si>
  <si>
    <t>NaCl</t>
  </si>
  <si>
    <t>7647-14-5</t>
  </si>
  <si>
    <t xml:space="preserve">Kyselina askorbová </t>
  </si>
  <si>
    <t>C₆H₈O₆</t>
  </si>
  <si>
    <t>50-81-7</t>
  </si>
  <si>
    <t xml:space="preserve">Octan sodný trihydrát </t>
  </si>
  <si>
    <t>H₃CCOONa·3H₂O</t>
  </si>
  <si>
    <t>6131-90-4</t>
  </si>
  <si>
    <t>H₃CCOONH₄</t>
  </si>
  <si>
    <t>≥97.0%</t>
  </si>
  <si>
    <t xml:space="preserve">Octan draselný </t>
  </si>
  <si>
    <t>CH₃COOK</t>
  </si>
  <si>
    <t>127-08-2</t>
  </si>
  <si>
    <t>Štavelan diamonný monohydrát</t>
  </si>
  <si>
    <t>(NH₄)₂C₂O₄·H₂O</t>
  </si>
  <si>
    <t>6009-70-7</t>
  </si>
  <si>
    <t>≥99.99% (trace metals basis)</t>
  </si>
  <si>
    <t>500 ml</t>
  </si>
  <si>
    <t>≥99.998% (trace metals basis)</t>
  </si>
  <si>
    <t>1330-43-4</t>
  </si>
  <si>
    <t>10043-35-3</t>
  </si>
  <si>
    <t>144-62-7</t>
  </si>
  <si>
    <t>Petrolether p.a. 40-65°C</t>
  </si>
  <si>
    <t>p.a</t>
  </si>
  <si>
    <t xml:space="preserve">8032-32-4 </t>
  </si>
  <si>
    <t>Trimethylborát</t>
  </si>
  <si>
    <t>C₃H₉BO₃</t>
  </si>
  <si>
    <t>99%+</t>
  </si>
  <si>
    <t>121-43-7</t>
  </si>
  <si>
    <t>100 ml, 250 ml</t>
  </si>
  <si>
    <t>Chlorid mědnatý</t>
  </si>
  <si>
    <t>7447-39-4</t>
  </si>
  <si>
    <t>100 g, 250 g</t>
  </si>
  <si>
    <t>dichlormethan</t>
  </si>
  <si>
    <t>kyselina chlorovodíková</t>
  </si>
  <si>
    <t>pro stopovou analýzu cca 30%</t>
  </si>
  <si>
    <t>pro stopovou analýzu cca 65%</t>
  </si>
  <si>
    <t>99,5%+</t>
  </si>
  <si>
    <t>7365-45-9</t>
  </si>
  <si>
    <t>Nabídková cena za ks v Kč bez DPH</t>
  </si>
  <si>
    <t>č.</t>
  </si>
  <si>
    <t>Nabídková cena celkem v Kč bez DPH</t>
  </si>
  <si>
    <t>Uchazeč splňuje ANO / NE</t>
  </si>
  <si>
    <t>Parametry nabízeného zboží</t>
  </si>
  <si>
    <t>Předpokládaná hodnota v Kč bez DPH</t>
  </si>
  <si>
    <t>Nabídková cena v Kč bez DPH</t>
  </si>
  <si>
    <t>Nabídková cena v Kč s DPH</t>
  </si>
  <si>
    <t>podpis oprávněné osoby za dodavatele</t>
  </si>
  <si>
    <t>Hexan HPLC kvalita</t>
  </si>
  <si>
    <t>For HPLC analysis, &gt;99%</t>
  </si>
  <si>
    <t>For GC/MS analysis, &gt;99%</t>
  </si>
  <si>
    <t>Hexan GC/MS kvalita</t>
  </si>
  <si>
    <t>HEPES</t>
  </si>
  <si>
    <t>hydroxid sodný</t>
  </si>
  <si>
    <t>Tetraboritan sodný, bezvodý</t>
  </si>
  <si>
    <t>Kyselina boritá</t>
  </si>
  <si>
    <t>Kyselina šťavelová</t>
  </si>
  <si>
    <t xml:space="preserve">Hydrogenuhličitan sodný </t>
  </si>
  <si>
    <t>Ethanol</t>
  </si>
  <si>
    <r>
      <t>(CH</t>
    </r>
    <r>
      <rPr>
        <vertAlign val="subscript"/>
        <sz val="11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  <r>
      <rPr>
        <vertAlign val="subscript"/>
        <sz val="11"/>
        <color theme="1"/>
        <rFont val="Arial"/>
        <family val="2"/>
      </rPr>
      <t>2</t>
    </r>
    <r>
      <rPr>
        <sz val="10"/>
        <color theme="1"/>
        <rFont val="Arial"/>
        <family val="2"/>
      </rPr>
      <t>CHOH</t>
    </r>
  </si>
  <si>
    <r>
      <t>C</t>
    </r>
    <r>
      <rPr>
        <vertAlign val="subscript"/>
        <sz val="8.25"/>
        <color theme="1"/>
        <rFont val="Roboto"/>
        <family val="2"/>
      </rPr>
      <t>4</t>
    </r>
    <r>
      <rPr>
        <sz val="11"/>
        <color theme="1"/>
        <rFont val="Roboto"/>
        <family val="2"/>
      </rPr>
      <t>H</t>
    </r>
    <r>
      <rPr>
        <vertAlign val="subscript"/>
        <sz val="8.25"/>
        <color theme="1"/>
        <rFont val="Roboto"/>
        <family val="2"/>
      </rPr>
      <t>6</t>
    </r>
    <r>
      <rPr>
        <sz val="11"/>
        <color theme="1"/>
        <rFont val="Roboto"/>
        <family val="2"/>
      </rPr>
      <t>O</t>
    </r>
    <r>
      <rPr>
        <vertAlign val="subscript"/>
        <sz val="8.25"/>
        <color theme="1"/>
        <rFont val="Roboto"/>
        <family val="2"/>
      </rPr>
      <t>3</t>
    </r>
  </si>
  <si>
    <r>
      <t>C</t>
    </r>
    <r>
      <rPr>
        <sz val="7"/>
        <color theme="1"/>
        <rFont val="Arial"/>
        <family val="2"/>
      </rPr>
      <t>3</t>
    </r>
    <r>
      <rPr>
        <sz val="10"/>
        <color theme="1"/>
        <rFont val="Arial"/>
        <family val="2"/>
      </rPr>
      <t>H</t>
    </r>
    <r>
      <rPr>
        <sz val="7"/>
        <color theme="1"/>
        <rFont val="Arial"/>
        <family val="2"/>
      </rPr>
      <t>8</t>
    </r>
    <r>
      <rPr>
        <sz val="10"/>
        <color theme="1"/>
        <rFont val="Arial"/>
        <family val="2"/>
      </rPr>
      <t>O</t>
    </r>
    <r>
      <rPr>
        <sz val="7"/>
        <color theme="1"/>
        <rFont val="Arial"/>
        <family val="2"/>
      </rPr>
      <t>3</t>
    </r>
  </si>
  <si>
    <r>
      <t>(NaPO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  <r>
      <rPr>
        <vertAlign val="subscript"/>
        <sz val="11"/>
        <color theme="1"/>
        <rFont val="Arial"/>
        <family val="2"/>
      </rPr>
      <t>6</t>
    </r>
  </si>
  <si>
    <r>
      <t>I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K</t>
    </r>
  </si>
  <si>
    <r>
      <t>C</t>
    </r>
    <r>
      <rPr>
        <vertAlign val="subscript"/>
        <sz val="11"/>
        <color theme="1"/>
        <rFont val="Arial"/>
        <family val="2"/>
      </rPr>
      <t>6</t>
    </r>
    <r>
      <rPr>
        <sz val="10"/>
        <color theme="1"/>
        <rFont val="Arial"/>
        <family val="2"/>
      </rPr>
      <t>H</t>
    </r>
    <r>
      <rPr>
        <vertAlign val="subscript"/>
        <sz val="11"/>
        <color theme="1"/>
        <rFont val="Arial"/>
        <family val="2"/>
      </rPr>
      <t>6</t>
    </r>
  </si>
  <si>
    <r>
      <t>(C</t>
    </r>
    <r>
      <rPr>
        <sz val="7"/>
        <color theme="1"/>
        <rFont val="Arial"/>
        <family val="2"/>
      </rPr>
      <t>2</t>
    </r>
    <r>
      <rPr>
        <sz val="10"/>
        <color theme="1"/>
        <rFont val="Arial"/>
        <family val="2"/>
      </rPr>
      <t>H</t>
    </r>
    <r>
      <rPr>
        <sz val="7"/>
        <color theme="1"/>
        <rFont val="Arial"/>
        <family val="2"/>
      </rPr>
      <t>5</t>
    </r>
    <r>
      <rPr>
        <sz val="10"/>
        <color theme="1"/>
        <rFont val="Arial"/>
        <family val="2"/>
      </rPr>
      <t>)</t>
    </r>
    <r>
      <rPr>
        <sz val="7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</si>
  <si>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r>
      <t>HNO</t>
    </r>
    <r>
      <rPr>
        <vertAlign val="subscript"/>
        <sz val="11"/>
        <color theme="1"/>
        <rFont val="Calibri"/>
        <family val="2"/>
        <scheme val="minor"/>
      </rPr>
      <t>3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</si>
  <si>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</t>
    </r>
  </si>
  <si>
    <r>
      <t>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</si>
  <si>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</si>
  <si>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7</t>
    </r>
  </si>
  <si>
    <r>
      <t>B(OH)</t>
    </r>
    <r>
      <rPr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</si>
  <si>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4</t>
    </r>
  </si>
  <si>
    <r>
      <t>CuCl</t>
    </r>
    <r>
      <rPr>
        <vertAlign val="subscript"/>
        <sz val="11"/>
        <color theme="1"/>
        <rFont val="Calibri"/>
        <family val="2"/>
        <scheme val="minor"/>
      </rPr>
      <t>2</t>
    </r>
  </si>
  <si>
    <t>Kyselina chlorovodíková</t>
  </si>
  <si>
    <t>pH Buffers</t>
  </si>
  <si>
    <t>Předpokládaný odběr měr. jednotek</t>
  </si>
  <si>
    <t>Příloha ke Smlouvě o dodávkách - Technická specifikace VZ "Laboratorní chemikálie 2022 – Elektronický katalog"</t>
  </si>
  <si>
    <t>96% zkoušeno dle ČL nebo EUL</t>
  </si>
  <si>
    <t>For HPLC analysis, &gt;97%</t>
  </si>
  <si>
    <t>76b</t>
  </si>
  <si>
    <t>76a</t>
  </si>
  <si>
    <r>
      <t xml:space="preserve">Hexan </t>
    </r>
    <r>
      <rPr>
        <b/>
        <sz val="11"/>
        <color rgb="FFFF0000"/>
        <rFont val="Calibri"/>
        <family val="2"/>
        <scheme val="minor"/>
      </rPr>
      <t>LCMS</t>
    </r>
    <r>
      <rPr>
        <b/>
        <sz val="11"/>
        <color theme="1"/>
        <rFont val="Calibri"/>
        <family val="2"/>
        <scheme val="minor"/>
      </rPr>
      <t xml:space="preserve">  kvalita</t>
    </r>
  </si>
  <si>
    <r>
      <t xml:space="preserve">Měrná jednotka </t>
    </r>
    <r>
      <rPr>
        <b/>
        <sz val="11"/>
        <color rgb="FFFF0000"/>
        <rFont val="Calibri"/>
        <family val="2"/>
        <scheme val="minor"/>
      </rPr>
      <t>(min. množství)</t>
    </r>
  </si>
  <si>
    <t>min. 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</si>
</sst>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.0%"/>
    <numFmt numFmtId="166" formatCode="0.00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Roboto"/>
      <family val="2"/>
    </font>
    <font>
      <vertAlign val="subscript"/>
      <sz val="8.25"/>
      <color theme="1"/>
      <name val="Roboto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0" fillId="0" borderId="0" xfId="0"/>
    <xf numFmtId="0" fontId="0" fillId="0" borderId="11" xfId="0" applyBorder="1"/>
    <xf numFmtId="0" fontId="0" fillId="0" borderId="0" xfId="0" applyAlignment="1">
      <alignment horizontal="left"/>
    </xf>
    <xf numFmtId="164" fontId="3" fillId="4" borderId="12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2" fillId="0" borderId="1" xfId="2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wrapText="1"/>
    </xf>
    <xf numFmtId="49" fontId="2" fillId="5" borderId="1" xfId="20" applyNumberFormat="1" applyFont="1" applyFill="1" applyBorder="1" applyAlignment="1">
      <alignment horizontal="left" vertical="center" wrapText="1"/>
    </xf>
    <xf numFmtId="49" fontId="2" fillId="5" borderId="2" xfId="20" applyNumberFormat="1" applyFont="1" applyFill="1" applyBorder="1" applyAlignment="1">
      <alignment horizontal="left" vertical="center" wrapText="1"/>
    </xf>
    <xf numFmtId="49" fontId="2" fillId="0" borderId="13" xfId="2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64" fontId="0" fillId="2" borderId="1" xfId="20" applyNumberFormat="1" applyFont="1" applyFill="1" applyBorder="1" applyAlignment="1">
      <alignment horizontal="right" vertical="center" wrapText="1"/>
    </xf>
    <xf numFmtId="164" fontId="2" fillId="4" borderId="15" xfId="2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164" fontId="0" fillId="2" borderId="2" xfId="2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6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3" xfId="0" applyFont="1" applyFill="1" applyBorder="1" applyAlignment="1">
      <alignment horizontal="left" vertical="top" wrapText="1"/>
    </xf>
    <xf numFmtId="165" fontId="0" fillId="0" borderId="3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/>
    </xf>
    <xf numFmtId="164" fontId="0" fillId="2" borderId="3" xfId="2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left" vertical="top" wrapText="1"/>
    </xf>
    <xf numFmtId="166" fontId="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5" borderId="1" xfId="0" applyFont="1" applyFill="1" applyBorder="1" applyAlignment="1">
      <alignment horizontal="left" vertical="center" wrapText="1"/>
    </xf>
    <xf numFmtId="165" fontId="0" fillId="5" borderId="1" xfId="0" applyNumberFormat="1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166" fontId="0" fillId="5" borderId="1" xfId="0" applyNumberFormat="1" applyFont="1" applyFill="1" applyBorder="1" applyAlignment="1">
      <alignment horizontal="left" vertical="center" wrapText="1"/>
    </xf>
    <xf numFmtId="10" fontId="0" fillId="5" borderId="1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165" fontId="0" fillId="5" borderId="2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2" fillId="4" borderId="16" xfId="2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64" fontId="0" fillId="2" borderId="13" xfId="20" applyNumberFormat="1" applyFont="1" applyFill="1" applyBorder="1" applyAlignment="1">
      <alignment horizontal="right" vertical="center" wrapText="1"/>
    </xf>
    <xf numFmtId="164" fontId="2" fillId="4" borderId="18" xfId="2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20"/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left" vertical="center" wrapText="1"/>
    </xf>
    <xf numFmtId="49" fontId="18" fillId="0" borderId="1" xfId="2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164" fontId="3" fillId="4" borderId="22" xfId="0" applyNumberFormat="1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9478-6171-4C6F-87C4-DA4E57C2CC2E}">
  <dimension ref="A1:V159"/>
  <sheetViews>
    <sheetView showGridLines="0" tabSelected="1" workbookViewId="0" topLeftCell="A73">
      <selection activeCell="F96" sqref="F96"/>
    </sheetView>
  </sheetViews>
  <sheetFormatPr defaultColWidth="9.140625" defaultRowHeight="15"/>
  <cols>
    <col min="1" max="1" width="5.140625" style="3" customWidth="1"/>
    <col min="2" max="2" width="35.57421875" style="14" customWidth="1"/>
    <col min="3" max="3" width="21.7109375" style="18" customWidth="1"/>
    <col min="4" max="4" width="28.7109375" style="10" customWidth="1"/>
    <col min="5" max="5" width="14.140625" style="0" customWidth="1"/>
    <col min="6" max="6" width="13.28125" style="0" customWidth="1"/>
    <col min="7" max="7" width="10.57421875" style="1" customWidth="1"/>
    <col min="8" max="8" width="9.140625" style="14" customWidth="1"/>
    <col min="9" max="9" width="18.57421875" style="1" customWidth="1"/>
    <col min="10" max="11" width="13.00390625" style="1" customWidth="1"/>
    <col min="12" max="13" width="9.140625" style="9" customWidth="1"/>
  </cols>
  <sheetData>
    <row r="1" spans="1:22" s="9" customFormat="1" ht="18.75">
      <c r="A1" s="99" t="s">
        <v>384</v>
      </c>
      <c r="B1" s="99"/>
      <c r="C1" s="99"/>
      <c r="D1" s="99"/>
      <c r="E1" s="5"/>
      <c r="F1"/>
      <c r="G1" s="1"/>
      <c r="H1" s="14"/>
      <c r="I1" s="1"/>
      <c r="J1" s="1"/>
      <c r="K1" s="1"/>
      <c r="N1"/>
      <c r="O1"/>
      <c r="P1"/>
      <c r="Q1"/>
      <c r="R1"/>
      <c r="S1"/>
      <c r="T1"/>
      <c r="U1"/>
      <c r="V1"/>
    </row>
    <row r="2" spans="1:22" s="9" customFormat="1" ht="18.75">
      <c r="A2" s="6"/>
      <c r="B2" s="34"/>
      <c r="C2" s="17"/>
      <c r="D2" s="6"/>
      <c r="E2" s="5"/>
      <c r="F2"/>
      <c r="G2" s="1"/>
      <c r="H2" s="14"/>
      <c r="I2" s="1"/>
      <c r="J2" s="1"/>
      <c r="K2" s="1"/>
      <c r="N2"/>
      <c r="O2"/>
      <c r="P2"/>
      <c r="Q2"/>
      <c r="R2"/>
      <c r="S2"/>
      <c r="T2"/>
      <c r="U2"/>
      <c r="V2"/>
    </row>
    <row r="3" spans="1:22" s="9" customFormat="1" ht="15">
      <c r="A3" s="2"/>
      <c r="B3" s="35" t="s">
        <v>1</v>
      </c>
      <c r="C3" s="12"/>
      <c r="D3" s="10"/>
      <c r="E3" s="5"/>
      <c r="F3"/>
      <c r="G3" s="1"/>
      <c r="H3" s="14"/>
      <c r="I3" s="1"/>
      <c r="J3" s="1"/>
      <c r="K3" s="1"/>
      <c r="N3"/>
      <c r="O3"/>
      <c r="P3"/>
      <c r="Q3"/>
      <c r="R3"/>
      <c r="S3"/>
      <c r="T3"/>
      <c r="U3"/>
      <c r="V3"/>
    </row>
    <row r="4" spans="1:22" s="9" customFormat="1" ht="15.75" thickBot="1">
      <c r="A4" s="4"/>
      <c r="B4" s="14"/>
      <c r="C4" s="18"/>
      <c r="D4" s="10"/>
      <c r="E4"/>
      <c r="F4"/>
      <c r="G4" s="1"/>
      <c r="H4" s="14"/>
      <c r="I4" s="1"/>
      <c r="J4" s="1"/>
      <c r="K4" s="1"/>
      <c r="N4"/>
      <c r="O4"/>
      <c r="P4"/>
      <c r="Q4"/>
      <c r="R4"/>
      <c r="S4"/>
      <c r="T4"/>
      <c r="U4"/>
      <c r="V4"/>
    </row>
    <row r="5" spans="1:22" s="9" customFormat="1" ht="75">
      <c r="A5" s="21" t="s">
        <v>347</v>
      </c>
      <c r="B5" s="36" t="s">
        <v>0</v>
      </c>
      <c r="C5" s="22" t="s">
        <v>117</v>
      </c>
      <c r="D5" s="20" t="s">
        <v>75</v>
      </c>
      <c r="E5" s="20" t="s">
        <v>163</v>
      </c>
      <c r="F5" s="20" t="s">
        <v>390</v>
      </c>
      <c r="G5" s="23" t="s">
        <v>383</v>
      </c>
      <c r="H5" s="20" t="s">
        <v>349</v>
      </c>
      <c r="I5" s="20" t="s">
        <v>350</v>
      </c>
      <c r="J5" s="20" t="s">
        <v>346</v>
      </c>
      <c r="K5" s="24" t="s">
        <v>348</v>
      </c>
      <c r="N5"/>
      <c r="O5"/>
      <c r="P5"/>
      <c r="Q5"/>
      <c r="R5"/>
      <c r="S5"/>
      <c r="T5"/>
      <c r="U5"/>
      <c r="V5"/>
    </row>
    <row r="6" spans="1:22" s="9" customFormat="1" ht="15">
      <c r="A6" s="48">
        <v>1</v>
      </c>
      <c r="B6" s="37" t="s">
        <v>3</v>
      </c>
      <c r="C6" s="49" t="s">
        <v>76</v>
      </c>
      <c r="D6" s="50" t="s">
        <v>67</v>
      </c>
      <c r="E6" s="51" t="s">
        <v>118</v>
      </c>
      <c r="F6" s="51" t="s">
        <v>164</v>
      </c>
      <c r="G6" s="52">
        <v>1</v>
      </c>
      <c r="H6" s="13"/>
      <c r="I6" s="13"/>
      <c r="J6" s="53">
        <v>0</v>
      </c>
      <c r="K6" s="54">
        <f>SUM(J6*G6)</f>
        <v>0</v>
      </c>
      <c r="N6"/>
      <c r="O6"/>
      <c r="P6"/>
      <c r="Q6"/>
      <c r="R6"/>
      <c r="S6"/>
      <c r="T6"/>
      <c r="U6"/>
      <c r="V6"/>
    </row>
    <row r="7" spans="1:22" s="9" customFormat="1" ht="15">
      <c r="A7" s="55">
        <v>2</v>
      </c>
      <c r="B7" s="37" t="s">
        <v>4</v>
      </c>
      <c r="C7" s="49" t="s">
        <v>77</v>
      </c>
      <c r="D7" s="50">
        <v>0.993</v>
      </c>
      <c r="E7" s="51" t="s">
        <v>119</v>
      </c>
      <c r="F7" s="51" t="s">
        <v>165</v>
      </c>
      <c r="G7" s="52">
        <v>1</v>
      </c>
      <c r="H7" s="13"/>
      <c r="I7" s="13"/>
      <c r="J7" s="53">
        <v>0</v>
      </c>
      <c r="K7" s="54">
        <f aca="true" t="shared" si="0" ref="K7:K70">SUM(J7*G7)</f>
        <v>0</v>
      </c>
      <c r="N7"/>
      <c r="O7"/>
      <c r="P7"/>
      <c r="Q7"/>
      <c r="R7"/>
      <c r="S7"/>
      <c r="T7"/>
      <c r="U7"/>
      <c r="V7"/>
    </row>
    <row r="8" spans="1:22" s="9" customFormat="1" ht="15">
      <c r="A8" s="55">
        <v>3</v>
      </c>
      <c r="B8" s="37" t="s">
        <v>5</v>
      </c>
      <c r="C8" s="49" t="s">
        <v>78</v>
      </c>
      <c r="D8" s="50">
        <v>0.998</v>
      </c>
      <c r="E8" s="51" t="s">
        <v>120</v>
      </c>
      <c r="F8" s="51" t="s">
        <v>166</v>
      </c>
      <c r="G8" s="52">
        <v>1</v>
      </c>
      <c r="H8" s="13"/>
      <c r="I8" s="13"/>
      <c r="J8" s="53">
        <v>0</v>
      </c>
      <c r="K8" s="54">
        <f t="shared" si="0"/>
        <v>0</v>
      </c>
      <c r="N8"/>
      <c r="O8"/>
      <c r="P8"/>
      <c r="Q8"/>
      <c r="R8"/>
      <c r="S8"/>
      <c r="T8"/>
      <c r="U8"/>
      <c r="V8"/>
    </row>
    <row r="9" spans="1:22" s="9" customFormat="1" ht="15">
      <c r="A9" s="55">
        <v>4</v>
      </c>
      <c r="B9" s="37" t="s">
        <v>6</v>
      </c>
      <c r="C9" s="49" t="s">
        <v>79</v>
      </c>
      <c r="D9" s="56">
        <v>0.99997</v>
      </c>
      <c r="E9" s="51" t="s">
        <v>121</v>
      </c>
      <c r="F9" s="51" t="s">
        <v>167</v>
      </c>
      <c r="G9" s="52">
        <v>1</v>
      </c>
      <c r="H9" s="13"/>
      <c r="I9" s="13"/>
      <c r="J9" s="53">
        <v>0</v>
      </c>
      <c r="K9" s="54">
        <f t="shared" si="0"/>
        <v>0</v>
      </c>
      <c r="N9"/>
      <c r="O9"/>
      <c r="P9"/>
      <c r="Q9"/>
      <c r="R9"/>
      <c r="S9"/>
      <c r="T9"/>
      <c r="U9"/>
      <c r="V9"/>
    </row>
    <row r="10" spans="1:22" s="9" customFormat="1" ht="15">
      <c r="A10" s="55">
        <v>5</v>
      </c>
      <c r="B10" s="37" t="s">
        <v>7</v>
      </c>
      <c r="C10" s="49" t="s">
        <v>80</v>
      </c>
      <c r="D10" s="56">
        <v>0.99998</v>
      </c>
      <c r="E10" s="51" t="s">
        <v>122</v>
      </c>
      <c r="F10" s="51" t="s">
        <v>168</v>
      </c>
      <c r="G10" s="52">
        <v>1</v>
      </c>
      <c r="H10" s="13"/>
      <c r="I10" s="13"/>
      <c r="J10" s="53">
        <v>0</v>
      </c>
      <c r="K10" s="54">
        <f t="shared" si="0"/>
        <v>0</v>
      </c>
      <c r="N10"/>
      <c r="O10"/>
      <c r="P10"/>
      <c r="Q10"/>
      <c r="R10"/>
      <c r="S10"/>
      <c r="T10"/>
      <c r="U10"/>
      <c r="V10"/>
    </row>
    <row r="11" spans="1:22" s="9" customFormat="1" ht="15">
      <c r="A11" s="55">
        <v>6</v>
      </c>
      <c r="B11" s="37" t="s">
        <v>8</v>
      </c>
      <c r="C11" s="49" t="s">
        <v>81</v>
      </c>
      <c r="D11" s="56">
        <v>0.99999</v>
      </c>
      <c r="E11" s="51" t="s">
        <v>123</v>
      </c>
      <c r="F11" s="51" t="s">
        <v>169</v>
      </c>
      <c r="G11" s="52">
        <v>1</v>
      </c>
      <c r="H11" s="13"/>
      <c r="I11" s="13"/>
      <c r="J11" s="53">
        <v>0</v>
      </c>
      <c r="K11" s="54">
        <f t="shared" si="0"/>
        <v>0</v>
      </c>
      <c r="N11"/>
      <c r="O11"/>
      <c r="P11"/>
      <c r="Q11"/>
      <c r="R11"/>
      <c r="S11"/>
      <c r="T11"/>
      <c r="U11"/>
      <c r="V11"/>
    </row>
    <row r="12" spans="1:22" s="9" customFormat="1" ht="15">
      <c r="A12" s="55">
        <v>7</v>
      </c>
      <c r="B12" s="37" t="s">
        <v>9</v>
      </c>
      <c r="C12" s="49" t="s">
        <v>82</v>
      </c>
      <c r="D12" s="57">
        <v>0.9999</v>
      </c>
      <c r="E12" s="51" t="s">
        <v>124</v>
      </c>
      <c r="F12" s="51" t="s">
        <v>167</v>
      </c>
      <c r="G12" s="52">
        <v>1</v>
      </c>
      <c r="H12" s="13"/>
      <c r="I12" s="13"/>
      <c r="J12" s="53">
        <v>0</v>
      </c>
      <c r="K12" s="54">
        <f t="shared" si="0"/>
        <v>0</v>
      </c>
      <c r="N12"/>
      <c r="O12"/>
      <c r="P12"/>
      <c r="Q12"/>
      <c r="R12"/>
      <c r="S12"/>
      <c r="T12"/>
      <c r="U12"/>
      <c r="V12"/>
    </row>
    <row r="13" spans="1:22" s="9" customFormat="1" ht="15">
      <c r="A13" s="55">
        <v>8</v>
      </c>
      <c r="B13" s="37" t="s">
        <v>10</v>
      </c>
      <c r="C13" s="49" t="s">
        <v>83</v>
      </c>
      <c r="D13" s="50">
        <v>0.995</v>
      </c>
      <c r="E13" s="51" t="s">
        <v>125</v>
      </c>
      <c r="F13" s="51" t="s">
        <v>167</v>
      </c>
      <c r="G13" s="52">
        <v>1</v>
      </c>
      <c r="H13" s="13"/>
      <c r="I13" s="13"/>
      <c r="J13" s="53">
        <v>0</v>
      </c>
      <c r="K13" s="54">
        <f t="shared" si="0"/>
        <v>0</v>
      </c>
      <c r="N13"/>
      <c r="O13"/>
      <c r="P13"/>
      <c r="Q13"/>
      <c r="R13"/>
      <c r="S13"/>
      <c r="T13"/>
      <c r="U13"/>
      <c r="V13"/>
    </row>
    <row r="14" spans="1:22" s="9" customFormat="1" ht="15">
      <c r="A14" s="55">
        <v>9</v>
      </c>
      <c r="B14" s="37" t="s">
        <v>11</v>
      </c>
      <c r="C14" s="49" t="s">
        <v>84</v>
      </c>
      <c r="D14" s="50">
        <v>0.99</v>
      </c>
      <c r="E14" s="51" t="s">
        <v>126</v>
      </c>
      <c r="F14" s="51" t="s">
        <v>170</v>
      </c>
      <c r="G14" s="52">
        <v>2</v>
      </c>
      <c r="H14" s="13"/>
      <c r="I14" s="13"/>
      <c r="J14" s="53">
        <v>0</v>
      </c>
      <c r="K14" s="54">
        <f t="shared" si="0"/>
        <v>0</v>
      </c>
      <c r="N14"/>
      <c r="O14"/>
      <c r="P14"/>
      <c r="Q14"/>
      <c r="R14"/>
      <c r="S14"/>
      <c r="T14"/>
      <c r="U14"/>
      <c r="V14"/>
    </row>
    <row r="15" spans="1:22" s="9" customFormat="1" ht="15">
      <c r="A15" s="55">
        <v>10</v>
      </c>
      <c r="B15" s="37" t="s">
        <v>12</v>
      </c>
      <c r="C15" s="49" t="s">
        <v>85</v>
      </c>
      <c r="D15" s="50">
        <v>0.99</v>
      </c>
      <c r="E15" s="51" t="s">
        <v>127</v>
      </c>
      <c r="F15" s="51" t="s">
        <v>165</v>
      </c>
      <c r="G15" s="52">
        <v>1</v>
      </c>
      <c r="H15" s="13"/>
      <c r="I15" s="13"/>
      <c r="J15" s="53">
        <v>0</v>
      </c>
      <c r="K15" s="54">
        <f t="shared" si="0"/>
        <v>0</v>
      </c>
      <c r="N15"/>
      <c r="O15"/>
      <c r="P15"/>
      <c r="Q15"/>
      <c r="R15"/>
      <c r="S15"/>
      <c r="T15"/>
      <c r="U15"/>
      <c r="V15"/>
    </row>
    <row r="16" spans="1:22" s="9" customFormat="1" ht="15">
      <c r="A16" s="55">
        <v>11</v>
      </c>
      <c r="B16" s="37" t="s">
        <v>13</v>
      </c>
      <c r="C16" s="49" t="s">
        <v>86</v>
      </c>
      <c r="D16" s="50">
        <v>0.98</v>
      </c>
      <c r="E16" s="51" t="s">
        <v>128</v>
      </c>
      <c r="F16" s="51" t="s">
        <v>171</v>
      </c>
      <c r="G16" s="52">
        <v>1</v>
      </c>
      <c r="H16" s="13"/>
      <c r="I16" s="13"/>
      <c r="J16" s="53">
        <v>0</v>
      </c>
      <c r="K16" s="54">
        <f t="shared" si="0"/>
        <v>0</v>
      </c>
      <c r="N16"/>
      <c r="O16"/>
      <c r="P16"/>
      <c r="Q16"/>
      <c r="R16"/>
      <c r="S16"/>
      <c r="T16"/>
      <c r="U16"/>
      <c r="V16"/>
    </row>
    <row r="17" spans="1:22" s="9" customFormat="1" ht="15">
      <c r="A17" s="55">
        <v>12</v>
      </c>
      <c r="B17" s="37" t="s">
        <v>14</v>
      </c>
      <c r="C17" s="49" t="s">
        <v>87</v>
      </c>
      <c r="D17" s="50"/>
      <c r="E17" s="51" t="s">
        <v>129</v>
      </c>
      <c r="F17" s="51" t="s">
        <v>168</v>
      </c>
      <c r="G17" s="52">
        <v>1</v>
      </c>
      <c r="H17" s="13"/>
      <c r="I17" s="13"/>
      <c r="J17" s="53">
        <v>0</v>
      </c>
      <c r="K17" s="54">
        <f t="shared" si="0"/>
        <v>0</v>
      </c>
      <c r="N17"/>
      <c r="O17"/>
      <c r="P17"/>
      <c r="Q17"/>
      <c r="R17"/>
      <c r="S17"/>
      <c r="T17"/>
      <c r="U17"/>
      <c r="V17"/>
    </row>
    <row r="18" spans="1:22" s="9" customFormat="1" ht="15">
      <c r="A18" s="55">
        <v>13</v>
      </c>
      <c r="B18" s="37" t="s">
        <v>15</v>
      </c>
      <c r="C18" s="49" t="s">
        <v>88</v>
      </c>
      <c r="D18" s="50">
        <v>0.995</v>
      </c>
      <c r="E18" s="51" t="s">
        <v>130</v>
      </c>
      <c r="F18" s="51" t="s">
        <v>172</v>
      </c>
      <c r="G18" s="52">
        <v>1</v>
      </c>
      <c r="H18" s="13"/>
      <c r="I18" s="13"/>
      <c r="J18" s="53">
        <v>0</v>
      </c>
      <c r="K18" s="54">
        <f t="shared" si="0"/>
        <v>0</v>
      </c>
      <c r="N18"/>
      <c r="O18"/>
      <c r="P18"/>
      <c r="Q18"/>
      <c r="R18"/>
      <c r="S18"/>
      <c r="T18"/>
      <c r="U18"/>
      <c r="V18"/>
    </row>
    <row r="19" spans="1:22" s="9" customFormat="1" ht="15">
      <c r="A19" s="55">
        <v>14</v>
      </c>
      <c r="B19" s="37" t="s">
        <v>16</v>
      </c>
      <c r="C19" s="49" t="s">
        <v>89</v>
      </c>
      <c r="D19" s="50"/>
      <c r="E19" s="51" t="s">
        <v>131</v>
      </c>
      <c r="F19" s="51" t="s">
        <v>173</v>
      </c>
      <c r="G19" s="52">
        <v>1</v>
      </c>
      <c r="H19" s="13"/>
      <c r="I19" s="13"/>
      <c r="J19" s="53">
        <v>0</v>
      </c>
      <c r="K19" s="54">
        <f t="shared" si="0"/>
        <v>0</v>
      </c>
      <c r="N19"/>
      <c r="O19"/>
      <c r="P19"/>
      <c r="Q19"/>
      <c r="R19"/>
      <c r="S19"/>
      <c r="T19"/>
      <c r="U19"/>
      <c r="V19"/>
    </row>
    <row r="20" spans="1:22" s="9" customFormat="1" ht="15">
      <c r="A20" s="55">
        <v>15</v>
      </c>
      <c r="B20" s="37" t="s">
        <v>17</v>
      </c>
      <c r="C20" s="49" t="s">
        <v>90</v>
      </c>
      <c r="D20" s="50">
        <v>0.96</v>
      </c>
      <c r="E20" s="51" t="s">
        <v>132</v>
      </c>
      <c r="F20" s="51" t="s">
        <v>174</v>
      </c>
      <c r="G20" s="52">
        <v>1</v>
      </c>
      <c r="H20" s="13"/>
      <c r="I20" s="13"/>
      <c r="J20" s="53">
        <v>0</v>
      </c>
      <c r="K20" s="54">
        <f t="shared" si="0"/>
        <v>0</v>
      </c>
      <c r="N20"/>
      <c r="O20"/>
      <c r="P20"/>
      <c r="Q20"/>
      <c r="R20"/>
      <c r="S20"/>
      <c r="T20"/>
      <c r="U20"/>
      <c r="V20"/>
    </row>
    <row r="21" spans="1:22" s="9" customFormat="1" ht="15">
      <c r="A21" s="55">
        <v>16</v>
      </c>
      <c r="B21" s="37" t="s">
        <v>18</v>
      </c>
      <c r="C21" s="49" t="s">
        <v>91</v>
      </c>
      <c r="D21" s="50">
        <v>0.999</v>
      </c>
      <c r="E21" s="51" t="s">
        <v>133</v>
      </c>
      <c r="F21" s="51" t="s">
        <v>175</v>
      </c>
      <c r="G21" s="52">
        <v>2</v>
      </c>
      <c r="H21" s="13"/>
      <c r="I21" s="13"/>
      <c r="J21" s="53">
        <v>0</v>
      </c>
      <c r="K21" s="54">
        <f t="shared" si="0"/>
        <v>0</v>
      </c>
      <c r="N21"/>
      <c r="O21"/>
      <c r="P21"/>
      <c r="Q21"/>
      <c r="R21"/>
      <c r="S21"/>
      <c r="T21"/>
      <c r="U21"/>
      <c r="V21"/>
    </row>
    <row r="22" spans="1:22" s="9" customFormat="1" ht="15">
      <c r="A22" s="55">
        <v>17</v>
      </c>
      <c r="B22" s="37" t="s">
        <v>19</v>
      </c>
      <c r="C22" s="49" t="s">
        <v>92</v>
      </c>
      <c r="D22" s="50">
        <v>0.995</v>
      </c>
      <c r="E22" s="51" t="s">
        <v>134</v>
      </c>
      <c r="F22" s="51" t="s">
        <v>175</v>
      </c>
      <c r="G22" s="52">
        <v>2</v>
      </c>
      <c r="H22" s="13"/>
      <c r="I22" s="13"/>
      <c r="J22" s="53">
        <v>0</v>
      </c>
      <c r="K22" s="54">
        <f t="shared" si="0"/>
        <v>0</v>
      </c>
      <c r="N22"/>
      <c r="O22"/>
      <c r="P22"/>
      <c r="Q22"/>
      <c r="R22"/>
      <c r="S22"/>
      <c r="T22"/>
      <c r="U22"/>
      <c r="V22"/>
    </row>
    <row r="23" spans="1:22" s="9" customFormat="1" ht="15">
      <c r="A23" s="55">
        <v>18</v>
      </c>
      <c r="B23" s="37" t="s">
        <v>20</v>
      </c>
      <c r="C23" s="49" t="s">
        <v>93</v>
      </c>
      <c r="D23" s="50">
        <v>0.975</v>
      </c>
      <c r="E23" s="51" t="s">
        <v>135</v>
      </c>
      <c r="F23" s="51" t="s">
        <v>176</v>
      </c>
      <c r="G23" s="52">
        <v>1</v>
      </c>
      <c r="H23" s="13"/>
      <c r="I23" s="13"/>
      <c r="J23" s="53">
        <v>0</v>
      </c>
      <c r="K23" s="54">
        <f t="shared" si="0"/>
        <v>0</v>
      </c>
      <c r="N23"/>
      <c r="O23"/>
      <c r="P23"/>
      <c r="Q23"/>
      <c r="R23"/>
      <c r="S23"/>
      <c r="T23"/>
      <c r="U23"/>
      <c r="V23"/>
    </row>
    <row r="24" spans="1:22" s="9" customFormat="1" ht="15">
      <c r="A24" s="55">
        <v>19</v>
      </c>
      <c r="B24" s="37" t="s">
        <v>21</v>
      </c>
      <c r="C24" s="49" t="s">
        <v>94</v>
      </c>
      <c r="D24" s="50">
        <v>0.98</v>
      </c>
      <c r="E24" s="51" t="s">
        <v>136</v>
      </c>
      <c r="F24" s="51" t="s">
        <v>177</v>
      </c>
      <c r="G24" s="52">
        <v>20</v>
      </c>
      <c r="H24" s="13"/>
      <c r="I24" s="13"/>
      <c r="J24" s="53">
        <v>0</v>
      </c>
      <c r="K24" s="54">
        <f t="shared" si="0"/>
        <v>0</v>
      </c>
      <c r="N24"/>
      <c r="O24"/>
      <c r="P24"/>
      <c r="Q24"/>
      <c r="R24"/>
      <c r="S24"/>
      <c r="T24"/>
      <c r="U24"/>
      <c r="V24"/>
    </row>
    <row r="25" spans="1:22" s="9" customFormat="1" ht="15">
      <c r="A25" s="55">
        <v>20</v>
      </c>
      <c r="B25" s="37" t="s">
        <v>22</v>
      </c>
      <c r="C25" s="49" t="s">
        <v>95</v>
      </c>
      <c r="D25" s="50">
        <v>0.997</v>
      </c>
      <c r="E25" s="51" t="s">
        <v>137</v>
      </c>
      <c r="F25" s="51" t="s">
        <v>177</v>
      </c>
      <c r="G25" s="52">
        <v>4</v>
      </c>
      <c r="H25" s="13"/>
      <c r="I25" s="13"/>
      <c r="J25" s="53">
        <v>0</v>
      </c>
      <c r="K25" s="54">
        <f t="shared" si="0"/>
        <v>0</v>
      </c>
      <c r="N25"/>
      <c r="O25"/>
      <c r="P25"/>
      <c r="Q25"/>
      <c r="R25"/>
      <c r="S25"/>
      <c r="T25"/>
      <c r="U25"/>
      <c r="V25"/>
    </row>
    <row r="26" spans="1:22" s="9" customFormat="1" ht="15">
      <c r="A26" s="55">
        <v>21</v>
      </c>
      <c r="B26" s="37" t="s">
        <v>23</v>
      </c>
      <c r="C26" s="49" t="s">
        <v>96</v>
      </c>
      <c r="D26" s="50">
        <v>0.85</v>
      </c>
      <c r="E26" s="51" t="s">
        <v>138</v>
      </c>
      <c r="F26" s="51" t="s">
        <v>174</v>
      </c>
      <c r="G26" s="52">
        <v>8</v>
      </c>
      <c r="H26" s="13"/>
      <c r="I26" s="13"/>
      <c r="J26" s="53">
        <v>0</v>
      </c>
      <c r="K26" s="54">
        <f t="shared" si="0"/>
        <v>0</v>
      </c>
      <c r="N26"/>
      <c r="O26"/>
      <c r="P26"/>
      <c r="Q26"/>
      <c r="R26"/>
      <c r="S26"/>
      <c r="T26"/>
      <c r="U26"/>
      <c r="V26"/>
    </row>
    <row r="27" spans="1:22" s="9" customFormat="1" ht="15">
      <c r="A27" s="55">
        <v>22</v>
      </c>
      <c r="B27" s="37" t="s">
        <v>24</v>
      </c>
      <c r="C27" s="49"/>
      <c r="D27" s="50"/>
      <c r="E27" s="51"/>
      <c r="F27" s="51" t="s">
        <v>174</v>
      </c>
      <c r="G27" s="52">
        <v>1</v>
      </c>
      <c r="H27" s="13"/>
      <c r="I27" s="13"/>
      <c r="J27" s="53">
        <v>0</v>
      </c>
      <c r="K27" s="54">
        <f t="shared" si="0"/>
        <v>0</v>
      </c>
      <c r="N27"/>
      <c r="O27"/>
      <c r="P27"/>
      <c r="Q27"/>
      <c r="R27"/>
      <c r="S27"/>
      <c r="T27"/>
      <c r="U27"/>
      <c r="V27"/>
    </row>
    <row r="28" spans="1:22" s="9" customFormat="1" ht="15">
      <c r="A28" s="55">
        <v>23</v>
      </c>
      <c r="B28" s="37" t="s">
        <v>25</v>
      </c>
      <c r="C28" s="49" t="s">
        <v>97</v>
      </c>
      <c r="D28" s="50">
        <v>0.99</v>
      </c>
      <c r="E28" s="51" t="s">
        <v>139</v>
      </c>
      <c r="F28" s="51" t="s">
        <v>174</v>
      </c>
      <c r="G28" s="52">
        <v>1</v>
      </c>
      <c r="H28" s="13"/>
      <c r="I28" s="13"/>
      <c r="J28" s="53">
        <v>0</v>
      </c>
      <c r="K28" s="54">
        <f t="shared" si="0"/>
        <v>0</v>
      </c>
      <c r="N28"/>
      <c r="O28"/>
      <c r="P28"/>
      <c r="Q28"/>
      <c r="R28"/>
      <c r="S28"/>
      <c r="T28"/>
      <c r="U28"/>
      <c r="V28"/>
    </row>
    <row r="29" spans="1:22" s="9" customFormat="1" ht="15">
      <c r="A29" s="55">
        <v>24</v>
      </c>
      <c r="B29" s="37" t="s">
        <v>2</v>
      </c>
      <c r="C29" s="49" t="s">
        <v>98</v>
      </c>
      <c r="D29" s="50">
        <v>0.995</v>
      </c>
      <c r="E29" s="51" t="s">
        <v>140</v>
      </c>
      <c r="F29" s="51" t="s">
        <v>174</v>
      </c>
      <c r="G29" s="52">
        <v>5</v>
      </c>
      <c r="H29" s="13"/>
      <c r="I29" s="13"/>
      <c r="J29" s="53">
        <v>0</v>
      </c>
      <c r="K29" s="54">
        <f t="shared" si="0"/>
        <v>0</v>
      </c>
      <c r="N29"/>
      <c r="O29"/>
      <c r="P29"/>
      <c r="Q29"/>
      <c r="R29"/>
      <c r="S29"/>
      <c r="T29"/>
      <c r="U29"/>
      <c r="V29"/>
    </row>
    <row r="30" spans="1:22" s="9" customFormat="1" ht="15">
      <c r="A30" s="55">
        <v>25</v>
      </c>
      <c r="B30" s="37" t="s">
        <v>26</v>
      </c>
      <c r="C30" s="49" t="s">
        <v>99</v>
      </c>
      <c r="D30" s="50">
        <v>0.99</v>
      </c>
      <c r="E30" s="51" t="s">
        <v>141</v>
      </c>
      <c r="F30" s="51" t="s">
        <v>178</v>
      </c>
      <c r="G30" s="52">
        <v>2</v>
      </c>
      <c r="H30" s="13"/>
      <c r="I30" s="13"/>
      <c r="J30" s="53">
        <v>0</v>
      </c>
      <c r="K30" s="54">
        <f t="shared" si="0"/>
        <v>0</v>
      </c>
      <c r="N30"/>
      <c r="O30"/>
      <c r="P30"/>
      <c r="Q30"/>
      <c r="R30"/>
      <c r="S30"/>
      <c r="T30"/>
      <c r="U30"/>
      <c r="V30"/>
    </row>
    <row r="31" spans="1:22" s="9" customFormat="1" ht="15">
      <c r="A31" s="55">
        <v>26</v>
      </c>
      <c r="B31" s="37" t="s">
        <v>27</v>
      </c>
      <c r="C31" s="49" t="s">
        <v>100</v>
      </c>
      <c r="D31" s="50">
        <v>0.985</v>
      </c>
      <c r="E31" s="51" t="s">
        <v>142</v>
      </c>
      <c r="F31" s="51" t="s">
        <v>177</v>
      </c>
      <c r="G31" s="52">
        <v>2</v>
      </c>
      <c r="H31" s="13"/>
      <c r="I31" s="13"/>
      <c r="J31" s="53">
        <v>0</v>
      </c>
      <c r="K31" s="54">
        <f t="shared" si="0"/>
        <v>0</v>
      </c>
      <c r="N31"/>
      <c r="O31"/>
      <c r="P31"/>
      <c r="Q31"/>
      <c r="R31"/>
      <c r="S31"/>
      <c r="T31"/>
      <c r="U31"/>
      <c r="V31"/>
    </row>
    <row r="32" spans="1:22" s="9" customFormat="1" ht="15">
      <c r="A32" s="55">
        <v>27</v>
      </c>
      <c r="B32" s="37" t="s">
        <v>28</v>
      </c>
      <c r="C32" s="49" t="s">
        <v>101</v>
      </c>
      <c r="D32" s="50">
        <v>0.96</v>
      </c>
      <c r="E32" s="51" t="s">
        <v>143</v>
      </c>
      <c r="F32" s="51" t="s">
        <v>167</v>
      </c>
      <c r="G32" s="52">
        <v>1</v>
      </c>
      <c r="H32" s="13"/>
      <c r="I32" s="13"/>
      <c r="J32" s="53">
        <v>0</v>
      </c>
      <c r="K32" s="54">
        <f t="shared" si="0"/>
        <v>0</v>
      </c>
      <c r="N32"/>
      <c r="O32"/>
      <c r="P32"/>
      <c r="Q32"/>
      <c r="R32"/>
      <c r="S32"/>
      <c r="T32"/>
      <c r="U32"/>
      <c r="V32"/>
    </row>
    <row r="33" spans="1:22" s="9" customFormat="1" ht="15">
      <c r="A33" s="55">
        <v>28</v>
      </c>
      <c r="B33" s="37" t="s">
        <v>29</v>
      </c>
      <c r="C33" s="49" t="s">
        <v>102</v>
      </c>
      <c r="D33" s="50">
        <v>0.99</v>
      </c>
      <c r="E33" s="51" t="s">
        <v>144</v>
      </c>
      <c r="F33" s="51" t="s">
        <v>168</v>
      </c>
      <c r="G33" s="52">
        <v>2</v>
      </c>
      <c r="H33" s="13"/>
      <c r="I33" s="13"/>
      <c r="J33" s="53">
        <v>0</v>
      </c>
      <c r="K33" s="54">
        <f t="shared" si="0"/>
        <v>0</v>
      </c>
      <c r="N33"/>
      <c r="O33"/>
      <c r="P33"/>
      <c r="Q33"/>
      <c r="R33"/>
      <c r="S33"/>
      <c r="T33"/>
      <c r="U33"/>
      <c r="V33"/>
    </row>
    <row r="34" spans="1:22" s="9" customFormat="1" ht="15">
      <c r="A34" s="55">
        <v>29</v>
      </c>
      <c r="B34" s="37" t="s">
        <v>11</v>
      </c>
      <c r="C34" s="49" t="s">
        <v>84</v>
      </c>
      <c r="D34" s="50">
        <v>0.98</v>
      </c>
      <c r="E34" s="51" t="s">
        <v>126</v>
      </c>
      <c r="F34" s="51" t="s">
        <v>167</v>
      </c>
      <c r="G34" s="52">
        <v>1</v>
      </c>
      <c r="H34" s="13"/>
      <c r="I34" s="13"/>
      <c r="J34" s="53">
        <v>0</v>
      </c>
      <c r="K34" s="54">
        <f t="shared" si="0"/>
        <v>0</v>
      </c>
      <c r="N34"/>
      <c r="O34"/>
      <c r="P34"/>
      <c r="Q34"/>
      <c r="R34"/>
      <c r="S34"/>
      <c r="T34"/>
      <c r="U34"/>
      <c r="V34"/>
    </row>
    <row r="35" spans="1:22" s="9" customFormat="1" ht="15">
      <c r="A35" s="55">
        <v>30</v>
      </c>
      <c r="B35" s="37" t="s">
        <v>30</v>
      </c>
      <c r="C35" s="49" t="s">
        <v>103</v>
      </c>
      <c r="D35" s="50">
        <v>0.99</v>
      </c>
      <c r="E35" s="51" t="s">
        <v>145</v>
      </c>
      <c r="F35" s="51" t="s">
        <v>178</v>
      </c>
      <c r="G35" s="52">
        <v>1</v>
      </c>
      <c r="H35" s="13"/>
      <c r="I35" s="13"/>
      <c r="J35" s="53">
        <v>0</v>
      </c>
      <c r="K35" s="54">
        <f t="shared" si="0"/>
        <v>0</v>
      </c>
      <c r="N35"/>
      <c r="O35"/>
      <c r="P35"/>
      <c r="Q35"/>
      <c r="R35"/>
      <c r="S35"/>
      <c r="T35"/>
      <c r="U35"/>
      <c r="V35"/>
    </row>
    <row r="36" spans="1:22" s="9" customFormat="1" ht="15">
      <c r="A36" s="55">
        <v>31</v>
      </c>
      <c r="B36" s="37" t="s">
        <v>31</v>
      </c>
      <c r="C36" s="49" t="s">
        <v>104</v>
      </c>
      <c r="D36" s="56">
        <v>0.99997</v>
      </c>
      <c r="E36" s="51" t="s">
        <v>146</v>
      </c>
      <c r="F36" s="51" t="s">
        <v>168</v>
      </c>
      <c r="G36" s="52">
        <v>2</v>
      </c>
      <c r="H36" s="13"/>
      <c r="I36" s="13"/>
      <c r="J36" s="53">
        <v>0</v>
      </c>
      <c r="K36" s="54">
        <f t="shared" si="0"/>
        <v>0</v>
      </c>
      <c r="N36"/>
      <c r="O36"/>
      <c r="P36"/>
      <c r="Q36"/>
      <c r="R36"/>
      <c r="S36"/>
      <c r="T36"/>
      <c r="U36"/>
      <c r="V36"/>
    </row>
    <row r="37" spans="1:22" s="9" customFormat="1" ht="15">
      <c r="A37" s="55">
        <v>32</v>
      </c>
      <c r="B37" s="37" t="s">
        <v>5</v>
      </c>
      <c r="C37" s="49" t="s">
        <v>78</v>
      </c>
      <c r="D37" s="50">
        <v>0.998</v>
      </c>
      <c r="E37" s="51" t="s">
        <v>120</v>
      </c>
      <c r="F37" s="51" t="s">
        <v>166</v>
      </c>
      <c r="G37" s="52">
        <v>2</v>
      </c>
      <c r="H37" s="13"/>
      <c r="I37" s="13"/>
      <c r="J37" s="53">
        <v>0</v>
      </c>
      <c r="K37" s="54">
        <f t="shared" si="0"/>
        <v>0</v>
      </c>
      <c r="N37"/>
      <c r="O37"/>
      <c r="P37"/>
      <c r="Q37"/>
      <c r="R37"/>
      <c r="S37"/>
      <c r="T37"/>
      <c r="U37"/>
      <c r="V37"/>
    </row>
    <row r="38" spans="1:22" s="9" customFormat="1" ht="15">
      <c r="A38" s="55">
        <v>33</v>
      </c>
      <c r="B38" s="37" t="s">
        <v>32</v>
      </c>
      <c r="C38" s="49" t="s">
        <v>85</v>
      </c>
      <c r="D38" s="50">
        <v>0.99</v>
      </c>
      <c r="E38" s="51" t="s">
        <v>127</v>
      </c>
      <c r="F38" s="51" t="s">
        <v>166</v>
      </c>
      <c r="G38" s="52">
        <v>1</v>
      </c>
      <c r="H38" s="13"/>
      <c r="I38" s="13"/>
      <c r="J38" s="53">
        <v>0</v>
      </c>
      <c r="K38" s="54">
        <f t="shared" si="0"/>
        <v>0</v>
      </c>
      <c r="N38"/>
      <c r="O38"/>
      <c r="P38"/>
      <c r="Q38"/>
      <c r="R38"/>
      <c r="S38"/>
      <c r="T38"/>
      <c r="U38"/>
      <c r="V38"/>
    </row>
    <row r="39" spans="1:22" s="9" customFormat="1" ht="15">
      <c r="A39" s="55">
        <v>34</v>
      </c>
      <c r="B39" s="37" t="s">
        <v>33</v>
      </c>
      <c r="C39" s="49" t="s">
        <v>105</v>
      </c>
      <c r="D39" s="57">
        <v>0.9999</v>
      </c>
      <c r="E39" s="51" t="s">
        <v>147</v>
      </c>
      <c r="F39" s="51" t="s">
        <v>168</v>
      </c>
      <c r="G39" s="52">
        <v>3</v>
      </c>
      <c r="H39" s="13"/>
      <c r="I39" s="13"/>
      <c r="J39" s="53">
        <v>0</v>
      </c>
      <c r="K39" s="54">
        <f t="shared" si="0"/>
        <v>0</v>
      </c>
      <c r="N39"/>
      <c r="O39"/>
      <c r="P39"/>
      <c r="Q39"/>
      <c r="R39"/>
      <c r="S39"/>
      <c r="T39"/>
      <c r="U39"/>
      <c r="V39"/>
    </row>
    <row r="40" spans="1:22" s="9" customFormat="1" ht="15">
      <c r="A40" s="55">
        <v>35</v>
      </c>
      <c r="B40" s="37" t="s">
        <v>34</v>
      </c>
      <c r="C40" s="49" t="s">
        <v>106</v>
      </c>
      <c r="D40" s="50">
        <v>0.997</v>
      </c>
      <c r="E40" s="51" t="s">
        <v>148</v>
      </c>
      <c r="F40" s="51" t="s">
        <v>167</v>
      </c>
      <c r="G40" s="52">
        <v>1</v>
      </c>
      <c r="H40" s="13"/>
      <c r="I40" s="13"/>
      <c r="J40" s="53">
        <v>0</v>
      </c>
      <c r="K40" s="54">
        <f t="shared" si="0"/>
        <v>0</v>
      </c>
      <c r="N40"/>
      <c r="O40"/>
      <c r="P40"/>
      <c r="Q40"/>
      <c r="R40"/>
      <c r="S40"/>
      <c r="T40"/>
      <c r="U40"/>
      <c r="V40"/>
    </row>
    <row r="41" spans="1:22" s="9" customFormat="1" ht="15">
      <c r="A41" s="55">
        <v>36</v>
      </c>
      <c r="B41" s="37" t="s">
        <v>10</v>
      </c>
      <c r="C41" s="49" t="s">
        <v>83</v>
      </c>
      <c r="D41" s="50">
        <v>0.995</v>
      </c>
      <c r="E41" s="51" t="s">
        <v>125</v>
      </c>
      <c r="F41" s="51" t="s">
        <v>167</v>
      </c>
      <c r="G41" s="52">
        <v>1</v>
      </c>
      <c r="H41" s="13"/>
      <c r="I41" s="13"/>
      <c r="J41" s="53">
        <v>0</v>
      </c>
      <c r="K41" s="54">
        <f t="shared" si="0"/>
        <v>0</v>
      </c>
      <c r="N41"/>
      <c r="O41"/>
      <c r="P41"/>
      <c r="Q41"/>
      <c r="R41"/>
      <c r="S41"/>
      <c r="T41"/>
      <c r="U41"/>
      <c r="V41"/>
    </row>
    <row r="42" spans="1:22" s="9" customFormat="1" ht="15">
      <c r="A42" s="55">
        <v>37</v>
      </c>
      <c r="B42" s="37" t="s">
        <v>35</v>
      </c>
      <c r="C42" s="49"/>
      <c r="D42" s="50"/>
      <c r="E42" s="51"/>
      <c r="F42" s="51" t="s">
        <v>179</v>
      </c>
      <c r="G42" s="52">
        <v>1</v>
      </c>
      <c r="H42" s="13"/>
      <c r="I42" s="13"/>
      <c r="J42" s="53">
        <v>0</v>
      </c>
      <c r="K42" s="54">
        <f t="shared" si="0"/>
        <v>0</v>
      </c>
      <c r="N42"/>
      <c r="O42"/>
      <c r="P42"/>
      <c r="Q42"/>
      <c r="R42"/>
      <c r="S42"/>
      <c r="T42"/>
      <c r="U42"/>
      <c r="V42"/>
    </row>
    <row r="43" spans="1:22" s="9" customFormat="1" ht="15">
      <c r="A43" s="55">
        <v>38</v>
      </c>
      <c r="B43" s="37" t="s">
        <v>36</v>
      </c>
      <c r="C43" s="49"/>
      <c r="D43" s="50"/>
      <c r="E43" s="51" t="s">
        <v>149</v>
      </c>
      <c r="F43" s="51" t="s">
        <v>168</v>
      </c>
      <c r="G43" s="52">
        <v>2</v>
      </c>
      <c r="H43" s="13"/>
      <c r="I43" s="13"/>
      <c r="J43" s="53">
        <v>0</v>
      </c>
      <c r="K43" s="54">
        <f t="shared" si="0"/>
        <v>0</v>
      </c>
      <c r="N43"/>
      <c r="O43"/>
      <c r="P43"/>
      <c r="Q43"/>
      <c r="R43"/>
      <c r="S43"/>
      <c r="T43"/>
      <c r="U43"/>
      <c r="V43"/>
    </row>
    <row r="44" spans="1:22" s="9" customFormat="1" ht="15">
      <c r="A44" s="55">
        <v>39</v>
      </c>
      <c r="B44" s="37" t="s">
        <v>37</v>
      </c>
      <c r="C44" s="49" t="s">
        <v>107</v>
      </c>
      <c r="D44" s="50">
        <v>0.999</v>
      </c>
      <c r="E44" s="51" t="s">
        <v>150</v>
      </c>
      <c r="F44" s="51" t="s">
        <v>167</v>
      </c>
      <c r="G44" s="52">
        <v>1</v>
      </c>
      <c r="H44" s="13"/>
      <c r="I44" s="13"/>
      <c r="J44" s="53">
        <v>0</v>
      </c>
      <c r="K44" s="54">
        <f t="shared" si="0"/>
        <v>0</v>
      </c>
      <c r="N44"/>
      <c r="O44"/>
      <c r="P44"/>
      <c r="Q44"/>
      <c r="R44"/>
      <c r="S44"/>
      <c r="T44"/>
      <c r="U44"/>
      <c r="V44"/>
    </row>
    <row r="45" spans="1:22" s="9" customFormat="1" ht="15">
      <c r="A45" s="55">
        <v>40</v>
      </c>
      <c r="B45" s="37" t="s">
        <v>38</v>
      </c>
      <c r="C45" s="49"/>
      <c r="D45" s="50"/>
      <c r="E45" s="51"/>
      <c r="F45" s="51" t="s">
        <v>180</v>
      </c>
      <c r="G45" s="52">
        <v>1</v>
      </c>
      <c r="H45" s="13"/>
      <c r="I45" s="13"/>
      <c r="J45" s="53">
        <v>0</v>
      </c>
      <c r="K45" s="54">
        <f t="shared" si="0"/>
        <v>0</v>
      </c>
      <c r="N45"/>
      <c r="O45"/>
      <c r="P45"/>
      <c r="Q45"/>
      <c r="R45"/>
      <c r="S45"/>
      <c r="T45"/>
      <c r="U45"/>
      <c r="V45"/>
    </row>
    <row r="46" spans="1:22" s="9" customFormat="1" ht="30">
      <c r="A46" s="55">
        <v>41</v>
      </c>
      <c r="B46" s="37" t="s">
        <v>39</v>
      </c>
      <c r="C46" s="49"/>
      <c r="D46" s="57">
        <v>0.0001</v>
      </c>
      <c r="E46" s="51" t="s">
        <v>151</v>
      </c>
      <c r="F46" s="51" t="s">
        <v>172</v>
      </c>
      <c r="G46" s="52">
        <v>1</v>
      </c>
      <c r="H46" s="13"/>
      <c r="I46" s="13"/>
      <c r="J46" s="53">
        <v>0</v>
      </c>
      <c r="K46" s="54">
        <f t="shared" si="0"/>
        <v>0</v>
      </c>
      <c r="N46"/>
      <c r="O46"/>
      <c r="P46"/>
      <c r="Q46"/>
      <c r="R46"/>
      <c r="S46"/>
      <c r="T46"/>
      <c r="U46"/>
      <c r="V46"/>
    </row>
    <row r="47" spans="1:22" s="9" customFormat="1" ht="15">
      <c r="A47" s="55">
        <v>42</v>
      </c>
      <c r="B47" s="37" t="s">
        <v>40</v>
      </c>
      <c r="C47" s="49"/>
      <c r="D47" s="50"/>
      <c r="E47" s="51" t="s">
        <v>131</v>
      </c>
      <c r="F47" s="51" t="s">
        <v>173</v>
      </c>
      <c r="G47" s="52">
        <v>1</v>
      </c>
      <c r="H47" s="13"/>
      <c r="I47" s="13"/>
      <c r="J47" s="53">
        <v>0</v>
      </c>
      <c r="K47" s="54">
        <f t="shared" si="0"/>
        <v>0</v>
      </c>
      <c r="N47"/>
      <c r="O47"/>
      <c r="P47"/>
      <c r="Q47"/>
      <c r="R47"/>
      <c r="S47"/>
      <c r="T47"/>
      <c r="U47"/>
      <c r="V47"/>
    </row>
    <row r="48" spans="1:22" s="9" customFormat="1" ht="15">
      <c r="A48" s="55">
        <v>43</v>
      </c>
      <c r="B48" s="37" t="s">
        <v>41</v>
      </c>
      <c r="C48" s="49"/>
      <c r="D48" s="50"/>
      <c r="E48" s="58" t="s">
        <v>152</v>
      </c>
      <c r="F48" s="51" t="s">
        <v>181</v>
      </c>
      <c r="G48" s="52">
        <v>1</v>
      </c>
      <c r="H48" s="13"/>
      <c r="I48" s="13"/>
      <c r="J48" s="53">
        <v>0</v>
      </c>
      <c r="K48" s="54">
        <f t="shared" si="0"/>
        <v>0</v>
      </c>
      <c r="N48"/>
      <c r="O48"/>
      <c r="P48"/>
      <c r="Q48"/>
      <c r="R48"/>
      <c r="S48"/>
      <c r="T48"/>
      <c r="U48"/>
      <c r="V48"/>
    </row>
    <row r="49" spans="1:22" s="9" customFormat="1" ht="15">
      <c r="A49" s="55">
        <v>44</v>
      </c>
      <c r="B49" s="37" t="s">
        <v>42</v>
      </c>
      <c r="C49" s="49"/>
      <c r="D49" s="50">
        <v>0.98</v>
      </c>
      <c r="E49" s="51" t="s">
        <v>153</v>
      </c>
      <c r="F49" s="51" t="s">
        <v>181</v>
      </c>
      <c r="G49" s="52">
        <v>1</v>
      </c>
      <c r="H49" s="13"/>
      <c r="I49" s="13"/>
      <c r="J49" s="53">
        <v>0</v>
      </c>
      <c r="K49" s="54">
        <f t="shared" si="0"/>
        <v>0</v>
      </c>
      <c r="N49"/>
      <c r="O49"/>
      <c r="P49"/>
      <c r="Q49"/>
      <c r="R49"/>
      <c r="S49"/>
      <c r="T49"/>
      <c r="U49"/>
      <c r="V49"/>
    </row>
    <row r="50" spans="1:22" s="9" customFormat="1" ht="15">
      <c r="A50" s="55">
        <v>45</v>
      </c>
      <c r="B50" s="37" t="s">
        <v>43</v>
      </c>
      <c r="C50" s="49"/>
      <c r="D50" s="50"/>
      <c r="E50" s="51"/>
      <c r="F50" s="51" t="s">
        <v>182</v>
      </c>
      <c r="G50" s="52">
        <v>1</v>
      </c>
      <c r="H50" s="13"/>
      <c r="I50" s="13"/>
      <c r="J50" s="53">
        <v>0</v>
      </c>
      <c r="K50" s="54">
        <f t="shared" si="0"/>
        <v>0</v>
      </c>
      <c r="N50"/>
      <c r="O50"/>
      <c r="P50"/>
      <c r="Q50"/>
      <c r="R50"/>
      <c r="S50"/>
      <c r="T50"/>
      <c r="U50"/>
      <c r="V50"/>
    </row>
    <row r="51" spans="1:22" s="9" customFormat="1" ht="15">
      <c r="A51" s="55">
        <v>46</v>
      </c>
      <c r="B51" s="37" t="s">
        <v>44</v>
      </c>
      <c r="C51" s="49" t="s">
        <v>108</v>
      </c>
      <c r="D51" s="50">
        <v>0.99</v>
      </c>
      <c r="E51" s="51" t="s">
        <v>154</v>
      </c>
      <c r="F51" s="51" t="s">
        <v>183</v>
      </c>
      <c r="G51" s="52">
        <v>1</v>
      </c>
      <c r="H51" s="13"/>
      <c r="I51" s="13"/>
      <c r="J51" s="53">
        <v>0</v>
      </c>
      <c r="K51" s="54">
        <f t="shared" si="0"/>
        <v>0</v>
      </c>
      <c r="N51"/>
      <c r="O51"/>
      <c r="P51"/>
      <c r="Q51"/>
      <c r="R51"/>
      <c r="S51"/>
      <c r="T51"/>
      <c r="U51"/>
      <c r="V51"/>
    </row>
    <row r="52" spans="1:22" s="9" customFormat="1" ht="15">
      <c r="A52" s="55">
        <v>47</v>
      </c>
      <c r="B52" s="37" t="s">
        <v>45</v>
      </c>
      <c r="C52" s="49" t="s">
        <v>108</v>
      </c>
      <c r="D52" s="50">
        <v>0.995</v>
      </c>
      <c r="E52" s="51" t="s">
        <v>154</v>
      </c>
      <c r="F52" s="51" t="s">
        <v>174</v>
      </c>
      <c r="G52" s="52">
        <v>4</v>
      </c>
      <c r="H52" s="13"/>
      <c r="I52" s="13"/>
      <c r="J52" s="53">
        <v>0</v>
      </c>
      <c r="K52" s="54">
        <f t="shared" si="0"/>
        <v>0</v>
      </c>
      <c r="N52"/>
      <c r="O52"/>
      <c r="P52"/>
      <c r="Q52"/>
      <c r="R52"/>
      <c r="S52"/>
      <c r="T52"/>
      <c r="U52"/>
      <c r="V52"/>
    </row>
    <row r="53" spans="1:22" s="9" customFormat="1" ht="15">
      <c r="A53" s="55">
        <v>48</v>
      </c>
      <c r="B53" s="37" t="s">
        <v>46</v>
      </c>
      <c r="C53" s="49" t="s">
        <v>108</v>
      </c>
      <c r="D53" s="50">
        <v>0.998</v>
      </c>
      <c r="E53" s="51" t="s">
        <v>154</v>
      </c>
      <c r="F53" s="51" t="s">
        <v>174</v>
      </c>
      <c r="G53" s="52">
        <v>1</v>
      </c>
      <c r="H53" s="13"/>
      <c r="I53" s="13"/>
      <c r="J53" s="53">
        <v>0</v>
      </c>
      <c r="K53" s="54">
        <f t="shared" si="0"/>
        <v>0</v>
      </c>
      <c r="N53"/>
      <c r="O53"/>
      <c r="P53"/>
      <c r="Q53"/>
      <c r="R53"/>
      <c r="S53"/>
      <c r="T53"/>
      <c r="U53"/>
      <c r="V53"/>
    </row>
    <row r="54" spans="1:22" s="9" customFormat="1" ht="15">
      <c r="A54" s="55">
        <v>49</v>
      </c>
      <c r="B54" s="37" t="s">
        <v>47</v>
      </c>
      <c r="C54" s="49" t="s">
        <v>109</v>
      </c>
      <c r="D54" s="50">
        <v>0.37</v>
      </c>
      <c r="E54" s="51" t="s">
        <v>155</v>
      </c>
      <c r="F54" s="51" t="s">
        <v>174</v>
      </c>
      <c r="G54" s="52">
        <v>185</v>
      </c>
      <c r="H54" s="13"/>
      <c r="I54" s="13"/>
      <c r="J54" s="53">
        <v>0</v>
      </c>
      <c r="K54" s="54">
        <f t="shared" si="0"/>
        <v>0</v>
      </c>
      <c r="N54"/>
      <c r="O54"/>
      <c r="P54"/>
      <c r="Q54"/>
      <c r="R54"/>
      <c r="S54"/>
      <c r="T54"/>
      <c r="U54"/>
      <c r="V54"/>
    </row>
    <row r="55" spans="1:22" s="9" customFormat="1" ht="15">
      <c r="A55" s="55">
        <v>50</v>
      </c>
      <c r="B55" s="37" t="s">
        <v>48</v>
      </c>
      <c r="C55" s="49" t="s">
        <v>110</v>
      </c>
      <c r="D55" s="50">
        <v>0.68</v>
      </c>
      <c r="E55" s="51" t="s">
        <v>156</v>
      </c>
      <c r="F55" s="51" t="s">
        <v>174</v>
      </c>
      <c r="G55" s="52">
        <v>8</v>
      </c>
      <c r="H55" s="13"/>
      <c r="I55" s="13"/>
      <c r="J55" s="53">
        <v>0</v>
      </c>
      <c r="K55" s="54">
        <f t="shared" si="0"/>
        <v>0</v>
      </c>
      <c r="N55"/>
      <c r="O55"/>
      <c r="P55"/>
      <c r="Q55"/>
      <c r="R55"/>
      <c r="S55"/>
      <c r="T55"/>
      <c r="U55"/>
      <c r="V55"/>
    </row>
    <row r="56" spans="1:22" s="9" customFormat="1" ht="15">
      <c r="A56" s="55">
        <v>51</v>
      </c>
      <c r="B56" s="37" t="s">
        <v>49</v>
      </c>
      <c r="C56" s="49" t="s">
        <v>90</v>
      </c>
      <c r="D56" s="50">
        <v>0.998</v>
      </c>
      <c r="E56" s="51" t="s">
        <v>132</v>
      </c>
      <c r="F56" s="51" t="s">
        <v>174</v>
      </c>
      <c r="G56" s="52">
        <v>1</v>
      </c>
      <c r="H56" s="13"/>
      <c r="I56" s="13"/>
      <c r="J56" s="53">
        <v>0</v>
      </c>
      <c r="K56" s="54">
        <f t="shared" si="0"/>
        <v>0</v>
      </c>
      <c r="N56"/>
      <c r="O56"/>
      <c r="P56"/>
      <c r="Q56"/>
      <c r="R56"/>
      <c r="S56"/>
      <c r="T56"/>
      <c r="U56"/>
      <c r="V56"/>
    </row>
    <row r="57" spans="1:22" s="9" customFormat="1" ht="15">
      <c r="A57" s="55">
        <v>52</v>
      </c>
      <c r="B57" s="37" t="s">
        <v>17</v>
      </c>
      <c r="C57" s="49" t="s">
        <v>90</v>
      </c>
      <c r="D57" s="50">
        <v>0.96</v>
      </c>
      <c r="E57" s="51" t="s">
        <v>132</v>
      </c>
      <c r="F57" s="51" t="s">
        <v>174</v>
      </c>
      <c r="G57" s="52">
        <v>1</v>
      </c>
      <c r="H57" s="13"/>
      <c r="I57" s="13"/>
      <c r="J57" s="53">
        <v>0</v>
      </c>
      <c r="K57" s="54">
        <f t="shared" si="0"/>
        <v>0</v>
      </c>
      <c r="N57"/>
      <c r="O57"/>
      <c r="P57"/>
      <c r="Q57"/>
      <c r="R57"/>
      <c r="S57"/>
      <c r="T57"/>
      <c r="U57"/>
      <c r="V57"/>
    </row>
    <row r="58" spans="1:22" s="9" customFormat="1" ht="15">
      <c r="A58" s="55">
        <v>53</v>
      </c>
      <c r="B58" s="37" t="s">
        <v>50</v>
      </c>
      <c r="C58" s="49" t="s">
        <v>111</v>
      </c>
      <c r="D58" s="50">
        <v>0.997</v>
      </c>
      <c r="E58" s="51" t="s">
        <v>157</v>
      </c>
      <c r="F58" s="51" t="s">
        <v>183</v>
      </c>
      <c r="G58" s="52">
        <v>12</v>
      </c>
      <c r="H58" s="13"/>
      <c r="I58" s="13"/>
      <c r="J58" s="53">
        <v>0</v>
      </c>
      <c r="K58" s="54">
        <f t="shared" si="0"/>
        <v>0</v>
      </c>
      <c r="N58"/>
      <c r="O58"/>
      <c r="P58"/>
      <c r="Q58"/>
      <c r="R58"/>
      <c r="S58"/>
      <c r="T58"/>
      <c r="U58"/>
      <c r="V58"/>
    </row>
    <row r="59" spans="1:22" s="9" customFormat="1" ht="15">
      <c r="A59" s="55">
        <v>54</v>
      </c>
      <c r="B59" s="37" t="s">
        <v>51</v>
      </c>
      <c r="C59" s="49" t="s">
        <v>91</v>
      </c>
      <c r="D59" s="50" t="s">
        <v>68</v>
      </c>
      <c r="E59" s="51" t="s">
        <v>133</v>
      </c>
      <c r="F59" s="51" t="s">
        <v>175</v>
      </c>
      <c r="G59" s="52">
        <v>2</v>
      </c>
      <c r="H59" s="13"/>
      <c r="I59" s="13"/>
      <c r="J59" s="53">
        <v>0</v>
      </c>
      <c r="K59" s="54">
        <f t="shared" si="0"/>
        <v>0</v>
      </c>
      <c r="N59"/>
      <c r="O59"/>
      <c r="P59"/>
      <c r="Q59"/>
      <c r="R59"/>
      <c r="S59"/>
      <c r="T59"/>
      <c r="U59"/>
      <c r="V59"/>
    </row>
    <row r="60" spans="1:22" s="9" customFormat="1" ht="15">
      <c r="A60" s="55">
        <v>55</v>
      </c>
      <c r="B60" s="37" t="s">
        <v>51</v>
      </c>
      <c r="C60" s="49" t="s">
        <v>91</v>
      </c>
      <c r="D60" s="50" t="s">
        <v>68</v>
      </c>
      <c r="E60" s="51" t="s">
        <v>133</v>
      </c>
      <c r="F60" s="51" t="s">
        <v>174</v>
      </c>
      <c r="G60" s="52">
        <v>4</v>
      </c>
      <c r="H60" s="13"/>
      <c r="I60" s="13"/>
      <c r="J60" s="53">
        <v>0</v>
      </c>
      <c r="K60" s="54">
        <f t="shared" si="0"/>
        <v>0</v>
      </c>
      <c r="N60"/>
      <c r="O60"/>
      <c r="P60"/>
      <c r="Q60"/>
      <c r="R60"/>
      <c r="S60"/>
      <c r="T60"/>
      <c r="U60"/>
      <c r="V60"/>
    </row>
    <row r="61" spans="1:22" s="9" customFormat="1" ht="15">
      <c r="A61" s="55">
        <v>56</v>
      </c>
      <c r="B61" s="37" t="s">
        <v>52</v>
      </c>
      <c r="C61" s="49" t="s">
        <v>91</v>
      </c>
      <c r="D61" s="50">
        <v>0.985</v>
      </c>
      <c r="E61" s="51" t="s">
        <v>133</v>
      </c>
      <c r="F61" s="51" t="s">
        <v>183</v>
      </c>
      <c r="G61" s="52">
        <v>2</v>
      </c>
      <c r="H61" s="13"/>
      <c r="I61" s="13"/>
      <c r="J61" s="53">
        <v>0</v>
      </c>
      <c r="K61" s="54">
        <f t="shared" si="0"/>
        <v>0</v>
      </c>
      <c r="N61"/>
      <c r="O61"/>
      <c r="P61"/>
      <c r="Q61"/>
      <c r="R61"/>
      <c r="S61"/>
      <c r="T61"/>
      <c r="U61"/>
      <c r="V61"/>
    </row>
    <row r="62" spans="1:22" s="9" customFormat="1" ht="15">
      <c r="A62" s="55">
        <v>57</v>
      </c>
      <c r="B62" s="37" t="s">
        <v>53</v>
      </c>
      <c r="C62" s="49" t="s">
        <v>99</v>
      </c>
      <c r="D62" s="50">
        <v>0.99</v>
      </c>
      <c r="E62" s="51" t="s">
        <v>141</v>
      </c>
      <c r="F62" s="51" t="s">
        <v>178</v>
      </c>
      <c r="G62" s="52">
        <v>2</v>
      </c>
      <c r="H62" s="13"/>
      <c r="I62" s="13"/>
      <c r="J62" s="53">
        <v>0</v>
      </c>
      <c r="K62" s="54">
        <f t="shared" si="0"/>
        <v>0</v>
      </c>
      <c r="N62"/>
      <c r="O62"/>
      <c r="P62"/>
      <c r="Q62"/>
      <c r="R62"/>
      <c r="S62"/>
      <c r="T62"/>
      <c r="U62"/>
      <c r="V62"/>
    </row>
    <row r="63" spans="1:22" s="9" customFormat="1" ht="30">
      <c r="A63" s="55">
        <v>58</v>
      </c>
      <c r="B63" s="37" t="s">
        <v>54</v>
      </c>
      <c r="C63" s="49" t="s">
        <v>112</v>
      </c>
      <c r="D63" s="50">
        <v>0.98</v>
      </c>
      <c r="E63" s="51" t="s">
        <v>158</v>
      </c>
      <c r="F63" s="51" t="s">
        <v>165</v>
      </c>
      <c r="G63" s="52">
        <v>1</v>
      </c>
      <c r="H63" s="13"/>
      <c r="I63" s="13"/>
      <c r="J63" s="53">
        <v>0</v>
      </c>
      <c r="K63" s="54">
        <f t="shared" si="0"/>
        <v>0</v>
      </c>
      <c r="N63"/>
      <c r="O63"/>
      <c r="P63"/>
      <c r="Q63"/>
      <c r="R63"/>
      <c r="S63"/>
      <c r="T63"/>
      <c r="U63"/>
      <c r="V63"/>
    </row>
    <row r="64" spans="1:22" s="9" customFormat="1" ht="15">
      <c r="A64" s="55">
        <v>59</v>
      </c>
      <c r="B64" s="37" t="s">
        <v>55</v>
      </c>
      <c r="C64" s="49" t="s">
        <v>92</v>
      </c>
      <c r="D64" s="50">
        <v>0.99</v>
      </c>
      <c r="E64" s="51" t="s">
        <v>134</v>
      </c>
      <c r="F64" s="51" t="s">
        <v>174</v>
      </c>
      <c r="G64" s="52">
        <v>5</v>
      </c>
      <c r="H64" s="13"/>
      <c r="I64" s="13"/>
      <c r="J64" s="53">
        <v>0</v>
      </c>
      <c r="K64" s="54">
        <f t="shared" si="0"/>
        <v>0</v>
      </c>
      <c r="N64"/>
      <c r="O64"/>
      <c r="P64"/>
      <c r="Q64"/>
      <c r="R64"/>
      <c r="S64"/>
      <c r="T64"/>
      <c r="U64"/>
      <c r="V64"/>
    </row>
    <row r="65" spans="1:22" s="9" customFormat="1" ht="30">
      <c r="A65" s="55">
        <v>60</v>
      </c>
      <c r="B65" s="37" t="s">
        <v>56</v>
      </c>
      <c r="C65" s="49"/>
      <c r="D65" s="50" t="s">
        <v>69</v>
      </c>
      <c r="E65" s="51" t="s">
        <v>159</v>
      </c>
      <c r="F65" s="51" t="s">
        <v>174</v>
      </c>
      <c r="G65" s="52">
        <v>15</v>
      </c>
      <c r="H65" s="13"/>
      <c r="I65" s="13"/>
      <c r="J65" s="53">
        <v>0</v>
      </c>
      <c r="K65" s="54">
        <f t="shared" si="0"/>
        <v>0</v>
      </c>
      <c r="N65"/>
      <c r="O65"/>
      <c r="P65"/>
      <c r="Q65"/>
      <c r="R65"/>
      <c r="S65"/>
      <c r="T65"/>
      <c r="U65"/>
      <c r="V65"/>
    </row>
    <row r="66" spans="1:22" s="9" customFormat="1" ht="15">
      <c r="A66" s="55">
        <v>61</v>
      </c>
      <c r="B66" s="37" t="s">
        <v>57</v>
      </c>
      <c r="C66" s="49" t="s">
        <v>113</v>
      </c>
      <c r="D66" s="50">
        <v>0.99</v>
      </c>
      <c r="E66" s="51" t="s">
        <v>160</v>
      </c>
      <c r="F66" s="51" t="s">
        <v>178</v>
      </c>
      <c r="G66" s="52">
        <v>1</v>
      </c>
      <c r="H66" s="13"/>
      <c r="I66" s="13"/>
      <c r="J66" s="53">
        <v>0</v>
      </c>
      <c r="K66" s="54">
        <f t="shared" si="0"/>
        <v>0</v>
      </c>
      <c r="N66"/>
      <c r="O66"/>
      <c r="P66"/>
      <c r="Q66"/>
      <c r="R66"/>
      <c r="S66"/>
      <c r="T66"/>
      <c r="U66"/>
      <c r="V66"/>
    </row>
    <row r="67" spans="1:22" s="9" customFormat="1" ht="15">
      <c r="A67" s="55">
        <v>62</v>
      </c>
      <c r="B67" s="37" t="s">
        <v>58</v>
      </c>
      <c r="C67" s="49" t="s">
        <v>91</v>
      </c>
      <c r="D67" s="50" t="s">
        <v>70</v>
      </c>
      <c r="E67" s="51" t="s">
        <v>133</v>
      </c>
      <c r="F67" s="51" t="s">
        <v>175</v>
      </c>
      <c r="G67" s="52">
        <v>8</v>
      </c>
      <c r="H67" s="13"/>
      <c r="I67" s="13"/>
      <c r="J67" s="53">
        <v>0</v>
      </c>
      <c r="K67" s="54">
        <f t="shared" si="0"/>
        <v>0</v>
      </c>
      <c r="N67"/>
      <c r="O67"/>
      <c r="P67"/>
      <c r="Q67"/>
      <c r="R67"/>
      <c r="S67"/>
      <c r="T67"/>
      <c r="U67"/>
      <c r="V67"/>
    </row>
    <row r="68" spans="1:22" s="9" customFormat="1" ht="15">
      <c r="A68" s="55">
        <v>63</v>
      </c>
      <c r="B68" s="37" t="s">
        <v>59</v>
      </c>
      <c r="C68" s="49" t="s">
        <v>114</v>
      </c>
      <c r="D68" s="50">
        <v>0.999</v>
      </c>
      <c r="E68" s="51" t="s">
        <v>161</v>
      </c>
      <c r="F68" s="51" t="s">
        <v>175</v>
      </c>
      <c r="G68" s="52">
        <v>30</v>
      </c>
      <c r="H68" s="13"/>
      <c r="I68" s="13"/>
      <c r="J68" s="53">
        <v>0</v>
      </c>
      <c r="K68" s="54">
        <f t="shared" si="0"/>
        <v>0</v>
      </c>
      <c r="N68"/>
      <c r="O68"/>
      <c r="P68"/>
      <c r="Q68"/>
      <c r="R68"/>
      <c r="S68"/>
      <c r="T68"/>
      <c r="U68"/>
      <c r="V68"/>
    </row>
    <row r="69" spans="1:22" s="9" customFormat="1" ht="15">
      <c r="A69" s="55">
        <v>64</v>
      </c>
      <c r="B69" s="37" t="s">
        <v>60</v>
      </c>
      <c r="C69" s="49" t="s">
        <v>114</v>
      </c>
      <c r="D69" s="50">
        <v>0.999</v>
      </c>
      <c r="E69" s="51" t="s">
        <v>161</v>
      </c>
      <c r="F69" s="51" t="s">
        <v>175</v>
      </c>
      <c r="G69" s="52">
        <v>10</v>
      </c>
      <c r="H69" s="13"/>
      <c r="I69" s="13"/>
      <c r="J69" s="53">
        <v>0</v>
      </c>
      <c r="K69" s="54">
        <f t="shared" si="0"/>
        <v>0</v>
      </c>
      <c r="N69"/>
      <c r="O69"/>
      <c r="P69"/>
      <c r="Q69"/>
      <c r="R69"/>
      <c r="S69"/>
      <c r="T69"/>
      <c r="U69"/>
      <c r="V69"/>
    </row>
    <row r="70" spans="1:22" s="9" customFormat="1" ht="15">
      <c r="A70" s="55">
        <v>65</v>
      </c>
      <c r="B70" s="37" t="s">
        <v>61</v>
      </c>
      <c r="C70" s="49" t="s">
        <v>111</v>
      </c>
      <c r="D70" s="50">
        <v>0.999</v>
      </c>
      <c r="E70" s="51" t="s">
        <v>157</v>
      </c>
      <c r="F70" s="51" t="s">
        <v>175</v>
      </c>
      <c r="G70" s="52">
        <v>8</v>
      </c>
      <c r="H70" s="13"/>
      <c r="I70" s="13"/>
      <c r="J70" s="53">
        <v>0</v>
      </c>
      <c r="K70" s="54">
        <f t="shared" si="0"/>
        <v>0</v>
      </c>
      <c r="N70"/>
      <c r="O70"/>
      <c r="P70"/>
      <c r="Q70"/>
      <c r="R70"/>
      <c r="S70"/>
      <c r="T70"/>
      <c r="U70"/>
      <c r="V70"/>
    </row>
    <row r="71" spans="1:22" s="9" customFormat="1" ht="15">
      <c r="A71" s="55">
        <v>66</v>
      </c>
      <c r="B71" s="37" t="s">
        <v>62</v>
      </c>
      <c r="C71" s="49" t="s">
        <v>115</v>
      </c>
      <c r="D71" s="50">
        <v>0.999</v>
      </c>
      <c r="E71" s="51" t="s">
        <v>162</v>
      </c>
      <c r="F71" s="51" t="s">
        <v>175</v>
      </c>
      <c r="G71" s="52">
        <v>8</v>
      </c>
      <c r="H71" s="13"/>
      <c r="I71" s="13"/>
      <c r="J71" s="53">
        <v>0</v>
      </c>
      <c r="K71" s="54">
        <f aca="true" t="shared" si="1" ref="K71:K133">SUM(J71*G71)</f>
        <v>0</v>
      </c>
      <c r="N71"/>
      <c r="O71"/>
      <c r="P71"/>
      <c r="Q71"/>
      <c r="R71"/>
      <c r="S71"/>
      <c r="T71"/>
      <c r="U71"/>
      <c r="V71"/>
    </row>
    <row r="72" spans="1:22" s="9" customFormat="1" ht="15">
      <c r="A72" s="55">
        <v>67</v>
      </c>
      <c r="B72" s="37" t="s">
        <v>63</v>
      </c>
      <c r="C72" s="49"/>
      <c r="D72" s="50" t="s">
        <v>71</v>
      </c>
      <c r="E72" s="51"/>
      <c r="F72" s="51" t="s">
        <v>184</v>
      </c>
      <c r="G72" s="52">
        <v>5</v>
      </c>
      <c r="H72" s="13"/>
      <c r="I72" s="13"/>
      <c r="J72" s="53">
        <v>0</v>
      </c>
      <c r="K72" s="54">
        <f t="shared" si="1"/>
        <v>0</v>
      </c>
      <c r="N72"/>
      <c r="O72"/>
      <c r="P72"/>
      <c r="Q72"/>
      <c r="R72"/>
      <c r="S72"/>
      <c r="T72"/>
      <c r="U72"/>
      <c r="V72"/>
    </row>
    <row r="73" spans="1:22" s="9" customFormat="1" ht="15">
      <c r="A73" s="55">
        <v>68</v>
      </c>
      <c r="B73" s="37" t="s">
        <v>63</v>
      </c>
      <c r="C73" s="49"/>
      <c r="D73" s="50" t="s">
        <v>72</v>
      </c>
      <c r="E73" s="51"/>
      <c r="F73" s="51" t="s">
        <v>184</v>
      </c>
      <c r="G73" s="52">
        <v>1</v>
      </c>
      <c r="H73" s="13"/>
      <c r="I73" s="13"/>
      <c r="J73" s="53">
        <v>0</v>
      </c>
      <c r="K73" s="54">
        <f t="shared" si="1"/>
        <v>0</v>
      </c>
      <c r="N73"/>
      <c r="O73"/>
      <c r="P73"/>
      <c r="Q73"/>
      <c r="R73"/>
      <c r="S73"/>
      <c r="T73"/>
      <c r="U73"/>
      <c r="V73"/>
    </row>
    <row r="74" spans="1:22" s="9" customFormat="1" ht="15">
      <c r="A74" s="55">
        <v>69</v>
      </c>
      <c r="B74" s="38" t="s">
        <v>64</v>
      </c>
      <c r="C74" s="59" t="s">
        <v>91</v>
      </c>
      <c r="D74" s="60" t="s">
        <v>73</v>
      </c>
      <c r="E74" s="61" t="s">
        <v>133</v>
      </c>
      <c r="F74" s="61" t="s">
        <v>175</v>
      </c>
      <c r="G74" s="52">
        <v>12</v>
      </c>
      <c r="H74" s="15"/>
      <c r="I74" s="15"/>
      <c r="J74" s="62">
        <v>0</v>
      </c>
      <c r="K74" s="54">
        <f t="shared" si="1"/>
        <v>0</v>
      </c>
      <c r="N74"/>
      <c r="O74"/>
      <c r="P74"/>
      <c r="Q74"/>
      <c r="R74"/>
      <c r="S74"/>
      <c r="T74"/>
      <c r="U74"/>
      <c r="V74"/>
    </row>
    <row r="75" spans="1:22" s="9" customFormat="1" ht="15">
      <c r="A75" s="55">
        <v>70</v>
      </c>
      <c r="B75" s="37" t="s">
        <v>65</v>
      </c>
      <c r="C75" s="49" t="s">
        <v>116</v>
      </c>
      <c r="D75" s="50">
        <v>0.96</v>
      </c>
      <c r="E75" s="51" t="s">
        <v>132</v>
      </c>
      <c r="F75" s="51" t="s">
        <v>174</v>
      </c>
      <c r="G75" s="52">
        <v>12</v>
      </c>
      <c r="H75" s="13"/>
      <c r="I75" s="13"/>
      <c r="J75" s="53">
        <v>0</v>
      </c>
      <c r="K75" s="54">
        <f t="shared" si="1"/>
        <v>0</v>
      </c>
      <c r="N75"/>
      <c r="O75"/>
      <c r="P75"/>
      <c r="Q75"/>
      <c r="R75"/>
      <c r="S75"/>
      <c r="T75"/>
      <c r="U75"/>
      <c r="V75"/>
    </row>
    <row r="76" spans="1:22" s="9" customFormat="1" ht="15">
      <c r="A76" s="55">
        <v>71</v>
      </c>
      <c r="B76" s="37" t="s">
        <v>66</v>
      </c>
      <c r="C76" s="49" t="s">
        <v>101</v>
      </c>
      <c r="D76" s="50" t="s">
        <v>74</v>
      </c>
      <c r="E76" s="51" t="s">
        <v>143</v>
      </c>
      <c r="F76" s="51" t="s">
        <v>164</v>
      </c>
      <c r="G76" s="52">
        <v>1</v>
      </c>
      <c r="H76" s="13"/>
      <c r="I76" s="13"/>
      <c r="J76" s="53">
        <v>0</v>
      </c>
      <c r="K76" s="54">
        <f t="shared" si="1"/>
        <v>0</v>
      </c>
      <c r="N76"/>
      <c r="O76"/>
      <c r="P76"/>
      <c r="Q76"/>
      <c r="R76"/>
      <c r="S76"/>
      <c r="T76"/>
      <c r="U76"/>
      <c r="V76"/>
    </row>
    <row r="77" spans="1:22" s="9" customFormat="1" ht="18.75">
      <c r="A77" s="103">
        <v>72</v>
      </c>
      <c r="B77" s="39" t="s">
        <v>185</v>
      </c>
      <c r="C77" s="63" t="s">
        <v>366</v>
      </c>
      <c r="D77" s="50">
        <v>0.999</v>
      </c>
      <c r="E77" s="100"/>
      <c r="F77" s="101" t="s">
        <v>174</v>
      </c>
      <c r="G77" s="102">
        <v>1</v>
      </c>
      <c r="H77" s="13"/>
      <c r="I77" s="13"/>
      <c r="J77" s="53">
        <v>0</v>
      </c>
      <c r="K77" s="54">
        <f t="shared" si="1"/>
        <v>0</v>
      </c>
      <c r="N77"/>
      <c r="O77"/>
      <c r="P77"/>
      <c r="Q77"/>
      <c r="R77"/>
      <c r="S77"/>
      <c r="T77"/>
      <c r="U77"/>
      <c r="V77"/>
    </row>
    <row r="78" spans="1:22" s="9" customFormat="1" ht="15">
      <c r="A78" s="55">
        <v>73</v>
      </c>
      <c r="B78" s="39" t="s">
        <v>210</v>
      </c>
      <c r="C78" s="49" t="s">
        <v>186</v>
      </c>
      <c r="D78" s="57">
        <v>0.9998</v>
      </c>
      <c r="E78" s="51"/>
      <c r="F78" s="51" t="s">
        <v>170</v>
      </c>
      <c r="G78" s="52">
        <v>1</v>
      </c>
      <c r="H78" s="13"/>
      <c r="I78" s="13"/>
      <c r="J78" s="53">
        <v>0</v>
      </c>
      <c r="K78" s="54">
        <f t="shared" si="1"/>
        <v>0</v>
      </c>
      <c r="N78"/>
      <c r="O78"/>
      <c r="P78"/>
      <c r="Q78"/>
      <c r="R78"/>
      <c r="S78"/>
      <c r="T78"/>
      <c r="U78"/>
      <c r="V78"/>
    </row>
    <row r="79" spans="1:22" s="9" customFormat="1" ht="15">
      <c r="A79" s="55">
        <v>74</v>
      </c>
      <c r="B79" s="37" t="s">
        <v>211</v>
      </c>
      <c r="C79" s="49" t="s">
        <v>187</v>
      </c>
      <c r="D79" s="50" t="s">
        <v>188</v>
      </c>
      <c r="E79" s="51" t="s">
        <v>189</v>
      </c>
      <c r="F79" s="51" t="s">
        <v>178</v>
      </c>
      <c r="G79" s="52">
        <v>1</v>
      </c>
      <c r="H79" s="13"/>
      <c r="I79" s="13"/>
      <c r="J79" s="53">
        <v>0</v>
      </c>
      <c r="K79" s="54">
        <f t="shared" si="1"/>
        <v>0</v>
      </c>
      <c r="N79"/>
      <c r="O79"/>
      <c r="P79"/>
      <c r="Q79"/>
      <c r="R79"/>
      <c r="S79"/>
      <c r="T79"/>
      <c r="U79"/>
      <c r="V79"/>
    </row>
    <row r="80" spans="1:22" s="9" customFormat="1" ht="15">
      <c r="A80" s="55">
        <v>75</v>
      </c>
      <c r="B80" s="37" t="s">
        <v>218</v>
      </c>
      <c r="C80" s="49" t="s">
        <v>190</v>
      </c>
      <c r="D80" s="50">
        <v>0.99995</v>
      </c>
      <c r="E80" s="51" t="s">
        <v>191</v>
      </c>
      <c r="F80" s="51" t="s">
        <v>168</v>
      </c>
      <c r="G80" s="52">
        <v>1</v>
      </c>
      <c r="H80" s="13"/>
      <c r="I80" s="13"/>
      <c r="J80" s="53">
        <v>0</v>
      </c>
      <c r="K80" s="54">
        <f t="shared" si="1"/>
        <v>0</v>
      </c>
      <c r="N80"/>
      <c r="O80"/>
      <c r="P80"/>
      <c r="Q80"/>
      <c r="R80"/>
      <c r="S80"/>
      <c r="T80"/>
      <c r="U80"/>
      <c r="V80"/>
    </row>
    <row r="81" spans="1:22" s="9" customFormat="1" ht="15">
      <c r="A81" s="103" t="s">
        <v>388</v>
      </c>
      <c r="B81" s="39" t="s">
        <v>389</v>
      </c>
      <c r="C81" s="49" t="s">
        <v>192</v>
      </c>
      <c r="D81" s="50" t="s">
        <v>356</v>
      </c>
      <c r="E81" s="51" t="s">
        <v>193</v>
      </c>
      <c r="F81" s="51" t="s">
        <v>175</v>
      </c>
      <c r="G81" s="52">
        <v>1</v>
      </c>
      <c r="H81" s="13"/>
      <c r="I81" s="13"/>
      <c r="J81" s="53">
        <v>0</v>
      </c>
      <c r="K81" s="54">
        <f t="shared" si="1"/>
        <v>0</v>
      </c>
      <c r="N81"/>
      <c r="O81"/>
      <c r="P81"/>
      <c r="Q81"/>
      <c r="R81"/>
      <c r="S81"/>
      <c r="T81"/>
      <c r="U81"/>
      <c r="V81"/>
    </row>
    <row r="82" spans="1:22" s="9" customFormat="1" ht="15">
      <c r="A82" s="103" t="s">
        <v>387</v>
      </c>
      <c r="B82" s="105" t="s">
        <v>355</v>
      </c>
      <c r="C82" s="106" t="s">
        <v>192</v>
      </c>
      <c r="D82" s="107" t="s">
        <v>386</v>
      </c>
      <c r="E82" s="101" t="s">
        <v>193</v>
      </c>
      <c r="F82" s="101" t="s">
        <v>175</v>
      </c>
      <c r="G82" s="102">
        <v>1</v>
      </c>
      <c r="H82" s="13"/>
      <c r="I82" s="13"/>
      <c r="J82" s="53">
        <v>0</v>
      </c>
      <c r="K82" s="54">
        <f aca="true" t="shared" si="2" ref="K82">SUM(J82*G82)</f>
        <v>0</v>
      </c>
      <c r="N82" s="29"/>
      <c r="O82" s="29"/>
      <c r="P82" s="29"/>
      <c r="Q82" s="29"/>
      <c r="R82" s="29"/>
      <c r="S82" s="29"/>
      <c r="T82" s="29"/>
      <c r="U82" s="29"/>
      <c r="V82" s="29"/>
    </row>
    <row r="83" spans="1:22" s="9" customFormat="1" ht="15">
      <c r="A83" s="55">
        <v>77</v>
      </c>
      <c r="B83" s="39" t="s">
        <v>358</v>
      </c>
      <c r="C83" s="49" t="s">
        <v>192</v>
      </c>
      <c r="D83" s="50" t="s">
        <v>357</v>
      </c>
      <c r="E83" s="51" t="s">
        <v>193</v>
      </c>
      <c r="F83" s="51" t="s">
        <v>175</v>
      </c>
      <c r="G83" s="52">
        <v>1</v>
      </c>
      <c r="H83" s="13"/>
      <c r="I83" s="13"/>
      <c r="J83" s="53">
        <v>0</v>
      </c>
      <c r="K83" s="54">
        <f aca="true" t="shared" si="3" ref="K83">SUM(J83*G83)</f>
        <v>0</v>
      </c>
      <c r="N83" s="29"/>
      <c r="O83" s="29"/>
      <c r="P83" s="29"/>
      <c r="Q83" s="29"/>
      <c r="R83" s="29"/>
      <c r="S83" s="29"/>
      <c r="T83" s="29"/>
      <c r="U83" s="29"/>
      <c r="V83" s="29"/>
    </row>
    <row r="84" spans="1:22" s="9" customFormat="1" ht="15">
      <c r="A84" s="55">
        <v>78</v>
      </c>
      <c r="B84" s="39" t="s">
        <v>194</v>
      </c>
      <c r="C84" s="49" t="s">
        <v>195</v>
      </c>
      <c r="D84" s="50" t="s">
        <v>208</v>
      </c>
      <c r="E84" s="51" t="s">
        <v>196</v>
      </c>
      <c r="F84" s="51" t="s">
        <v>174</v>
      </c>
      <c r="G84" s="52">
        <v>1</v>
      </c>
      <c r="H84" s="13"/>
      <c r="I84" s="13"/>
      <c r="J84" s="53">
        <v>0</v>
      </c>
      <c r="K84" s="54">
        <f t="shared" si="1"/>
        <v>0</v>
      </c>
      <c r="N84"/>
      <c r="O84"/>
      <c r="P84"/>
      <c r="Q84"/>
      <c r="R84"/>
      <c r="S84"/>
      <c r="T84"/>
      <c r="U84"/>
      <c r="V84"/>
    </row>
    <row r="85" spans="1:22" s="9" customFormat="1" ht="15">
      <c r="A85" s="55">
        <v>79</v>
      </c>
      <c r="B85" s="39" t="s">
        <v>212</v>
      </c>
      <c r="C85" s="49" t="s">
        <v>197</v>
      </c>
      <c r="D85" s="50" t="s">
        <v>209</v>
      </c>
      <c r="E85" s="51" t="s">
        <v>198</v>
      </c>
      <c r="F85" s="51" t="s">
        <v>174</v>
      </c>
      <c r="G85" s="52">
        <v>1</v>
      </c>
      <c r="H85" s="13"/>
      <c r="I85" s="13"/>
      <c r="J85" s="53">
        <v>0</v>
      </c>
      <c r="K85" s="54">
        <f t="shared" si="1"/>
        <v>0</v>
      </c>
      <c r="N85"/>
      <c r="O85"/>
      <c r="P85"/>
      <c r="Q85"/>
      <c r="R85"/>
      <c r="S85"/>
      <c r="T85"/>
      <c r="U85"/>
      <c r="V85"/>
    </row>
    <row r="86" spans="1:22" s="9" customFormat="1" ht="15">
      <c r="A86" s="55">
        <v>80</v>
      </c>
      <c r="B86" s="39" t="s">
        <v>213</v>
      </c>
      <c r="C86" s="49" t="s">
        <v>199</v>
      </c>
      <c r="D86" s="64">
        <v>0.85</v>
      </c>
      <c r="E86" s="65" t="s">
        <v>200</v>
      </c>
      <c r="F86" s="51" t="s">
        <v>174</v>
      </c>
      <c r="G86" s="52">
        <v>1</v>
      </c>
      <c r="H86" s="13"/>
      <c r="I86" s="13"/>
      <c r="J86" s="53">
        <v>0</v>
      </c>
      <c r="K86" s="54">
        <f t="shared" si="1"/>
        <v>0</v>
      </c>
      <c r="N86"/>
      <c r="O86"/>
      <c r="P86"/>
      <c r="Q86"/>
      <c r="R86"/>
      <c r="S86"/>
      <c r="T86"/>
      <c r="U86"/>
      <c r="V86"/>
    </row>
    <row r="87" spans="1:22" s="9" customFormat="1" ht="15">
      <c r="A87" s="55">
        <v>81</v>
      </c>
      <c r="B87" s="39" t="s">
        <v>214</v>
      </c>
      <c r="C87" s="49" t="s">
        <v>201</v>
      </c>
      <c r="D87" s="56">
        <v>0.3</v>
      </c>
      <c r="E87" s="65" t="s">
        <v>202</v>
      </c>
      <c r="F87" s="51" t="s">
        <v>174</v>
      </c>
      <c r="G87" s="52">
        <v>1</v>
      </c>
      <c r="H87" s="13"/>
      <c r="I87" s="13"/>
      <c r="J87" s="53">
        <v>0</v>
      </c>
      <c r="K87" s="54">
        <f t="shared" si="1"/>
        <v>0</v>
      </c>
      <c r="N87"/>
      <c r="O87"/>
      <c r="P87"/>
      <c r="Q87"/>
      <c r="R87"/>
      <c r="S87"/>
      <c r="T87"/>
      <c r="U87"/>
      <c r="V87"/>
    </row>
    <row r="88" spans="1:22" s="9" customFormat="1" ht="15">
      <c r="A88" s="55">
        <v>82</v>
      </c>
      <c r="B88" s="39" t="s">
        <v>215</v>
      </c>
      <c r="C88" s="66" t="s">
        <v>367</v>
      </c>
      <c r="D88" s="56" t="s">
        <v>203</v>
      </c>
      <c r="E88" s="67" t="s">
        <v>204</v>
      </c>
      <c r="F88" s="51" t="s">
        <v>174</v>
      </c>
      <c r="G88" s="52">
        <v>1</v>
      </c>
      <c r="H88" s="13"/>
      <c r="I88" s="13"/>
      <c r="J88" s="53">
        <v>0</v>
      </c>
      <c r="K88" s="54">
        <f t="shared" si="1"/>
        <v>0</v>
      </c>
      <c r="N88"/>
      <c r="O88"/>
      <c r="P88"/>
      <c r="Q88"/>
      <c r="R88"/>
      <c r="S88"/>
      <c r="T88"/>
      <c r="U88"/>
      <c r="V88"/>
    </row>
    <row r="89" spans="1:22" s="9" customFormat="1" ht="15">
      <c r="A89" s="55">
        <v>83</v>
      </c>
      <c r="B89" s="39" t="s">
        <v>216</v>
      </c>
      <c r="C89" s="63" t="s">
        <v>368</v>
      </c>
      <c r="D89" s="64">
        <v>1</v>
      </c>
      <c r="E89" s="65" t="s">
        <v>205</v>
      </c>
      <c r="F89" s="51" t="s">
        <v>174</v>
      </c>
      <c r="G89" s="52">
        <v>1</v>
      </c>
      <c r="H89" s="13"/>
      <c r="I89" s="13"/>
      <c r="J89" s="53">
        <v>0</v>
      </c>
      <c r="K89" s="54">
        <f t="shared" si="1"/>
        <v>0</v>
      </c>
      <c r="N89"/>
      <c r="O89"/>
      <c r="P89"/>
      <c r="Q89"/>
      <c r="R89"/>
      <c r="S89"/>
      <c r="T89"/>
      <c r="U89"/>
      <c r="V89"/>
    </row>
    <row r="90" spans="1:22" s="9" customFormat="1" ht="18.75">
      <c r="A90" s="103">
        <v>84</v>
      </c>
      <c r="B90" s="39" t="s">
        <v>217</v>
      </c>
      <c r="C90" s="68" t="s">
        <v>369</v>
      </c>
      <c r="D90" s="50" t="s">
        <v>206</v>
      </c>
      <c r="E90" s="65" t="s">
        <v>207</v>
      </c>
      <c r="F90" s="101" t="s">
        <v>177</v>
      </c>
      <c r="G90" s="52">
        <v>1</v>
      </c>
      <c r="H90" s="13"/>
      <c r="I90" s="13"/>
      <c r="J90" s="53">
        <v>0</v>
      </c>
      <c r="K90" s="54">
        <f t="shared" si="1"/>
        <v>0</v>
      </c>
      <c r="N90"/>
      <c r="O90"/>
      <c r="P90"/>
      <c r="Q90"/>
      <c r="R90"/>
      <c r="S90"/>
      <c r="T90"/>
      <c r="U90"/>
      <c r="V90"/>
    </row>
    <row r="91" spans="1:22" s="9" customFormat="1" ht="15">
      <c r="A91" s="55">
        <v>85</v>
      </c>
      <c r="B91" s="39" t="s">
        <v>219</v>
      </c>
      <c r="C91" s="49"/>
      <c r="D91" s="50" t="s">
        <v>221</v>
      </c>
      <c r="E91" s="69" t="s">
        <v>220</v>
      </c>
      <c r="F91" s="51" t="s">
        <v>222</v>
      </c>
      <c r="G91" s="52">
        <v>1</v>
      </c>
      <c r="H91" s="13"/>
      <c r="I91" s="13"/>
      <c r="J91" s="53">
        <v>0</v>
      </c>
      <c r="K91" s="54">
        <f t="shared" si="1"/>
        <v>0</v>
      </c>
      <c r="N91"/>
      <c r="O91"/>
      <c r="P91"/>
      <c r="Q91"/>
      <c r="R91"/>
      <c r="S91"/>
      <c r="T91"/>
      <c r="U91"/>
      <c r="V91"/>
    </row>
    <row r="92" spans="1:22" s="9" customFormat="1" ht="18.75">
      <c r="A92" s="55">
        <v>86</v>
      </c>
      <c r="B92" s="39" t="s">
        <v>223</v>
      </c>
      <c r="C92" s="68" t="s">
        <v>370</v>
      </c>
      <c r="D92" s="50" t="s">
        <v>224</v>
      </c>
      <c r="E92" s="49" t="s">
        <v>225</v>
      </c>
      <c r="F92" s="51" t="s">
        <v>222</v>
      </c>
      <c r="G92" s="52">
        <v>1</v>
      </c>
      <c r="H92" s="13"/>
      <c r="I92" s="13"/>
      <c r="J92" s="53">
        <v>0</v>
      </c>
      <c r="K92" s="54">
        <f t="shared" si="1"/>
        <v>0</v>
      </c>
      <c r="N92"/>
      <c r="O92"/>
      <c r="P92"/>
      <c r="Q92"/>
      <c r="R92"/>
      <c r="S92"/>
      <c r="T92"/>
      <c r="U92"/>
      <c r="V92"/>
    </row>
    <row r="93" spans="1:22" s="9" customFormat="1" ht="18.75">
      <c r="A93" s="55">
        <v>87</v>
      </c>
      <c r="B93" s="39" t="s">
        <v>226</v>
      </c>
      <c r="C93" s="63" t="s">
        <v>371</v>
      </c>
      <c r="D93" s="50" t="s">
        <v>228</v>
      </c>
      <c r="E93" s="70" t="s">
        <v>227</v>
      </c>
      <c r="F93" s="51" t="s">
        <v>174</v>
      </c>
      <c r="G93" s="52">
        <v>1</v>
      </c>
      <c r="H93" s="13"/>
      <c r="I93" s="13"/>
      <c r="J93" s="53">
        <v>0</v>
      </c>
      <c r="K93" s="54">
        <f t="shared" si="1"/>
        <v>0</v>
      </c>
      <c r="N93"/>
      <c r="O93"/>
      <c r="P93"/>
      <c r="Q93"/>
      <c r="R93"/>
      <c r="S93"/>
      <c r="T93"/>
      <c r="U93"/>
      <c r="V93"/>
    </row>
    <row r="94" spans="1:22" s="9" customFormat="1" ht="15">
      <c r="A94" s="55">
        <v>88</v>
      </c>
      <c r="B94" s="39" t="s">
        <v>229</v>
      </c>
      <c r="C94" s="63" t="s">
        <v>372</v>
      </c>
      <c r="D94" s="50" t="s">
        <v>228</v>
      </c>
      <c r="E94" s="70" t="s">
        <v>230</v>
      </c>
      <c r="F94" s="51" t="s">
        <v>174</v>
      </c>
      <c r="G94" s="52">
        <v>1</v>
      </c>
      <c r="H94" s="13"/>
      <c r="I94" s="13"/>
      <c r="J94" s="53">
        <v>0</v>
      </c>
      <c r="K94" s="54">
        <f t="shared" si="1"/>
        <v>0</v>
      </c>
      <c r="N94"/>
      <c r="O94"/>
      <c r="P94"/>
      <c r="Q94"/>
      <c r="R94"/>
      <c r="S94"/>
      <c r="T94"/>
      <c r="U94"/>
      <c r="V94"/>
    </row>
    <row r="95" spans="1:22" s="9" customFormat="1" ht="15">
      <c r="A95" s="55">
        <v>89</v>
      </c>
      <c r="B95" s="39" t="s">
        <v>231</v>
      </c>
      <c r="C95" s="49" t="s">
        <v>232</v>
      </c>
      <c r="D95" s="50" t="s">
        <v>238</v>
      </c>
      <c r="E95" s="51" t="s">
        <v>233</v>
      </c>
      <c r="F95" s="51" t="s">
        <v>234</v>
      </c>
      <c r="G95" s="52">
        <v>1</v>
      </c>
      <c r="H95" s="13"/>
      <c r="I95" s="13"/>
      <c r="J95" s="53">
        <v>0</v>
      </c>
      <c r="K95" s="54">
        <f t="shared" si="1"/>
        <v>0</v>
      </c>
      <c r="N95"/>
      <c r="O95"/>
      <c r="P95"/>
      <c r="Q95"/>
      <c r="R95"/>
      <c r="S95"/>
      <c r="T95"/>
      <c r="U95"/>
      <c r="V95"/>
    </row>
    <row r="96" spans="1:22" s="9" customFormat="1" ht="15">
      <c r="A96" s="55">
        <v>90</v>
      </c>
      <c r="B96" s="39" t="s">
        <v>235</v>
      </c>
      <c r="C96" s="49" t="s">
        <v>236</v>
      </c>
      <c r="D96" s="107" t="s">
        <v>391</v>
      </c>
      <c r="E96" s="51" t="s">
        <v>237</v>
      </c>
      <c r="F96" s="101" t="s">
        <v>177</v>
      </c>
      <c r="G96" s="52">
        <v>1</v>
      </c>
      <c r="H96" s="13"/>
      <c r="I96" s="13"/>
      <c r="J96" s="53">
        <v>0</v>
      </c>
      <c r="K96" s="54">
        <f t="shared" si="1"/>
        <v>0</v>
      </c>
      <c r="N96"/>
      <c r="O96"/>
      <c r="P96"/>
      <c r="Q96"/>
      <c r="R96"/>
      <c r="S96"/>
      <c r="T96"/>
      <c r="U96"/>
      <c r="V96"/>
    </row>
    <row r="97" spans="1:22" s="9" customFormat="1" ht="15">
      <c r="A97" s="55">
        <v>91</v>
      </c>
      <c r="B97" s="39" t="s">
        <v>239</v>
      </c>
      <c r="C97" s="49" t="s">
        <v>240</v>
      </c>
      <c r="D97" s="50" t="s">
        <v>241</v>
      </c>
      <c r="E97" s="51" t="s">
        <v>251</v>
      </c>
      <c r="F97" s="51" t="s">
        <v>242</v>
      </c>
      <c r="G97" s="52">
        <v>1</v>
      </c>
      <c r="H97" s="13"/>
      <c r="I97" s="13"/>
      <c r="J97" s="53">
        <v>0</v>
      </c>
      <c r="K97" s="54">
        <f t="shared" si="1"/>
        <v>0</v>
      </c>
      <c r="N97"/>
      <c r="O97"/>
      <c r="P97"/>
      <c r="Q97"/>
      <c r="R97"/>
      <c r="S97"/>
      <c r="T97"/>
      <c r="U97"/>
      <c r="V97"/>
    </row>
    <row r="98" spans="1:22" s="9" customFormat="1" ht="30">
      <c r="A98" s="55">
        <v>92</v>
      </c>
      <c r="B98" s="39" t="s">
        <v>243</v>
      </c>
      <c r="C98" s="49" t="s">
        <v>244</v>
      </c>
      <c r="D98" s="50" t="s">
        <v>245</v>
      </c>
      <c r="E98" s="51" t="s">
        <v>250</v>
      </c>
      <c r="F98" s="51" t="s">
        <v>246</v>
      </c>
      <c r="G98" s="52">
        <v>1</v>
      </c>
      <c r="H98" s="13"/>
      <c r="I98" s="13"/>
      <c r="J98" s="53">
        <v>0</v>
      </c>
      <c r="K98" s="54">
        <f t="shared" si="1"/>
        <v>0</v>
      </c>
      <c r="N98"/>
      <c r="O98"/>
      <c r="P98"/>
      <c r="Q98"/>
      <c r="R98"/>
      <c r="S98"/>
      <c r="T98"/>
      <c r="U98"/>
      <c r="V98"/>
    </row>
    <row r="99" spans="1:22" s="9" customFormat="1" ht="15">
      <c r="A99" s="55">
        <v>93</v>
      </c>
      <c r="B99" s="39" t="s">
        <v>247</v>
      </c>
      <c r="C99" s="49" t="s">
        <v>248</v>
      </c>
      <c r="D99" s="50" t="s">
        <v>252</v>
      </c>
      <c r="E99" s="51" t="s">
        <v>249</v>
      </c>
      <c r="F99" s="51" t="s">
        <v>246</v>
      </c>
      <c r="G99" s="52">
        <v>1</v>
      </c>
      <c r="H99" s="13"/>
      <c r="I99" s="13"/>
      <c r="J99" s="53">
        <v>0</v>
      </c>
      <c r="K99" s="54">
        <f t="shared" si="1"/>
        <v>0</v>
      </c>
      <c r="N99"/>
      <c r="O99"/>
      <c r="P99"/>
      <c r="Q99"/>
      <c r="R99"/>
      <c r="S99"/>
      <c r="T99"/>
      <c r="U99"/>
      <c r="V99"/>
    </row>
    <row r="100" spans="1:22" s="9" customFormat="1" ht="15">
      <c r="A100" s="55">
        <v>94</v>
      </c>
      <c r="B100" s="39" t="s">
        <v>253</v>
      </c>
      <c r="C100" s="49" t="s">
        <v>254</v>
      </c>
      <c r="D100" s="50" t="s">
        <v>255</v>
      </c>
      <c r="E100" s="51" t="s">
        <v>256</v>
      </c>
      <c r="F100" s="51" t="s">
        <v>174</v>
      </c>
      <c r="G100" s="52">
        <v>1</v>
      </c>
      <c r="H100" s="13"/>
      <c r="I100" s="13"/>
      <c r="J100" s="53">
        <v>0</v>
      </c>
      <c r="K100" s="54">
        <f t="shared" si="1"/>
        <v>0</v>
      </c>
      <c r="N100"/>
      <c r="O100"/>
      <c r="P100"/>
      <c r="Q100"/>
      <c r="R100"/>
      <c r="S100"/>
      <c r="T100"/>
      <c r="U100"/>
      <c r="V100"/>
    </row>
    <row r="101" spans="1:22" s="9" customFormat="1" ht="15">
      <c r="A101" s="55">
        <v>95</v>
      </c>
      <c r="B101" s="39" t="s">
        <v>257</v>
      </c>
      <c r="C101" s="49" t="s">
        <v>258</v>
      </c>
      <c r="D101" s="50" t="s">
        <v>259</v>
      </c>
      <c r="E101" s="51" t="s">
        <v>260</v>
      </c>
      <c r="F101" s="51" t="s">
        <v>261</v>
      </c>
      <c r="G101" s="52">
        <v>1</v>
      </c>
      <c r="H101" s="13"/>
      <c r="I101" s="13"/>
      <c r="J101" s="53">
        <v>0</v>
      </c>
      <c r="K101" s="54">
        <f t="shared" si="1"/>
        <v>0</v>
      </c>
      <c r="N101"/>
      <c r="O101"/>
      <c r="P101"/>
      <c r="Q101"/>
      <c r="R101"/>
      <c r="S101"/>
      <c r="T101"/>
      <c r="U101"/>
      <c r="V101"/>
    </row>
    <row r="102" spans="1:22" s="9" customFormat="1" ht="15">
      <c r="A102" s="55">
        <v>96</v>
      </c>
      <c r="B102" s="39" t="s">
        <v>262</v>
      </c>
      <c r="C102" s="49" t="s">
        <v>263</v>
      </c>
      <c r="D102" s="50" t="s">
        <v>259</v>
      </c>
      <c r="E102" s="51" t="s">
        <v>264</v>
      </c>
      <c r="F102" s="51" t="s">
        <v>261</v>
      </c>
      <c r="G102" s="52">
        <v>1</v>
      </c>
      <c r="H102" s="13"/>
      <c r="I102" s="13"/>
      <c r="J102" s="53">
        <v>0</v>
      </c>
      <c r="K102" s="54">
        <f t="shared" si="1"/>
        <v>0</v>
      </c>
      <c r="N102"/>
      <c r="O102"/>
      <c r="P102"/>
      <c r="Q102"/>
      <c r="R102"/>
      <c r="S102"/>
      <c r="T102"/>
      <c r="U102"/>
      <c r="V102"/>
    </row>
    <row r="103" spans="1:22" s="9" customFormat="1" ht="15">
      <c r="A103" s="55">
        <v>97</v>
      </c>
      <c r="B103" s="40" t="s">
        <v>382</v>
      </c>
      <c r="C103" s="71"/>
      <c r="D103" s="72" t="s">
        <v>265</v>
      </c>
      <c r="E103" s="73"/>
      <c r="F103" s="73" t="s">
        <v>266</v>
      </c>
      <c r="G103" s="52">
        <v>1</v>
      </c>
      <c r="H103" s="16"/>
      <c r="I103" s="16"/>
      <c r="J103" s="74">
        <v>0</v>
      </c>
      <c r="K103" s="54">
        <f t="shared" si="1"/>
        <v>0</v>
      </c>
      <c r="N103"/>
      <c r="O103"/>
      <c r="P103"/>
      <c r="Q103"/>
      <c r="R103"/>
      <c r="S103"/>
      <c r="T103"/>
      <c r="U103"/>
      <c r="V103"/>
    </row>
    <row r="104" spans="1:22" s="9" customFormat="1" ht="15">
      <c r="A104" s="55">
        <v>98</v>
      </c>
      <c r="B104" s="41" t="s">
        <v>382</v>
      </c>
      <c r="C104" s="19"/>
      <c r="D104" s="75" t="s">
        <v>267</v>
      </c>
      <c r="E104" s="7"/>
      <c r="F104" s="7" t="s">
        <v>266</v>
      </c>
      <c r="G104" s="52">
        <v>1</v>
      </c>
      <c r="H104" s="13"/>
      <c r="I104" s="13"/>
      <c r="J104" s="53">
        <v>0</v>
      </c>
      <c r="K104" s="54">
        <f t="shared" si="1"/>
        <v>0</v>
      </c>
      <c r="N104"/>
      <c r="O104"/>
      <c r="P104"/>
      <c r="Q104"/>
      <c r="R104"/>
      <c r="S104"/>
      <c r="T104"/>
      <c r="U104"/>
      <c r="V104"/>
    </row>
    <row r="105" spans="1:22" s="9" customFormat="1" ht="15">
      <c r="A105" s="55">
        <v>99</v>
      </c>
      <c r="B105" s="41" t="s">
        <v>382</v>
      </c>
      <c r="C105" s="19"/>
      <c r="D105" s="76" t="s">
        <v>268</v>
      </c>
      <c r="E105" s="7"/>
      <c r="F105" s="7" t="s">
        <v>266</v>
      </c>
      <c r="G105" s="52">
        <v>1</v>
      </c>
      <c r="H105" s="13"/>
      <c r="I105" s="13"/>
      <c r="J105" s="53">
        <v>0</v>
      </c>
      <c r="K105" s="54">
        <f t="shared" si="1"/>
        <v>0</v>
      </c>
      <c r="N105"/>
      <c r="O105"/>
      <c r="P105"/>
      <c r="Q105"/>
      <c r="R105"/>
      <c r="S105"/>
      <c r="T105"/>
      <c r="U105"/>
      <c r="V105"/>
    </row>
    <row r="106" spans="1:22" s="9" customFormat="1" ht="18">
      <c r="A106" s="55">
        <v>100</v>
      </c>
      <c r="B106" s="41" t="s">
        <v>269</v>
      </c>
      <c r="C106" s="19" t="s">
        <v>373</v>
      </c>
      <c r="D106" s="11">
        <v>0.65</v>
      </c>
      <c r="E106" s="7" t="s">
        <v>156</v>
      </c>
      <c r="F106" s="7" t="s">
        <v>174</v>
      </c>
      <c r="G106" s="52">
        <v>1</v>
      </c>
      <c r="H106" s="13"/>
      <c r="I106" s="13"/>
      <c r="J106" s="53">
        <v>0</v>
      </c>
      <c r="K106" s="54">
        <f t="shared" si="1"/>
        <v>0</v>
      </c>
      <c r="N106"/>
      <c r="O106"/>
      <c r="P106"/>
      <c r="Q106"/>
      <c r="R106"/>
      <c r="S106"/>
      <c r="T106"/>
      <c r="U106"/>
      <c r="V106"/>
    </row>
    <row r="107" spans="1:22" s="9" customFormat="1" ht="30">
      <c r="A107" s="55">
        <v>101</v>
      </c>
      <c r="B107" s="41" t="s">
        <v>269</v>
      </c>
      <c r="C107" s="19" t="s">
        <v>373</v>
      </c>
      <c r="D107" s="11" t="s">
        <v>270</v>
      </c>
      <c r="E107" s="7" t="s">
        <v>156</v>
      </c>
      <c r="F107" s="7" t="s">
        <v>266</v>
      </c>
      <c r="G107" s="52">
        <v>1</v>
      </c>
      <c r="H107" s="13"/>
      <c r="I107" s="13"/>
      <c r="J107" s="53">
        <v>0</v>
      </c>
      <c r="K107" s="54">
        <f t="shared" si="1"/>
        <v>0</v>
      </c>
      <c r="N107"/>
      <c r="O107"/>
      <c r="P107"/>
      <c r="Q107"/>
      <c r="R107"/>
      <c r="S107"/>
      <c r="T107"/>
      <c r="U107"/>
      <c r="V107"/>
    </row>
    <row r="108" spans="1:22" s="9" customFormat="1" ht="15">
      <c r="A108" s="55">
        <v>102</v>
      </c>
      <c r="B108" s="41" t="s">
        <v>271</v>
      </c>
      <c r="C108" s="19" t="s">
        <v>109</v>
      </c>
      <c r="D108" s="76">
        <v>0.35</v>
      </c>
      <c r="E108" s="7" t="s">
        <v>155</v>
      </c>
      <c r="F108" s="7" t="s">
        <v>174</v>
      </c>
      <c r="G108" s="52">
        <v>1</v>
      </c>
      <c r="H108" s="13"/>
      <c r="I108" s="13"/>
      <c r="J108" s="53">
        <v>0</v>
      </c>
      <c r="K108" s="54">
        <f t="shared" si="1"/>
        <v>0</v>
      </c>
      <c r="N108"/>
      <c r="O108"/>
      <c r="P108"/>
      <c r="Q108"/>
      <c r="R108"/>
      <c r="S108"/>
      <c r="T108"/>
      <c r="U108"/>
      <c r="V108"/>
    </row>
    <row r="109" spans="1:22" s="9" customFormat="1" ht="30">
      <c r="A109" s="55">
        <v>103</v>
      </c>
      <c r="B109" s="41" t="s">
        <v>381</v>
      </c>
      <c r="C109" s="19" t="s">
        <v>109</v>
      </c>
      <c r="D109" s="19" t="s">
        <v>272</v>
      </c>
      <c r="E109" s="7"/>
      <c r="F109" s="7" t="s">
        <v>266</v>
      </c>
      <c r="G109" s="52">
        <v>1</v>
      </c>
      <c r="H109" s="13"/>
      <c r="I109" s="13"/>
      <c r="J109" s="53">
        <v>0</v>
      </c>
      <c r="K109" s="54">
        <f t="shared" si="1"/>
        <v>0</v>
      </c>
      <c r="N109"/>
      <c r="O109"/>
      <c r="P109"/>
      <c r="Q109"/>
      <c r="R109"/>
      <c r="S109"/>
      <c r="T109"/>
      <c r="U109"/>
      <c r="V109"/>
    </row>
    <row r="110" spans="1:22" s="9" customFormat="1" ht="15.75">
      <c r="A110" s="55">
        <v>104</v>
      </c>
      <c r="B110" s="41" t="s">
        <v>273</v>
      </c>
      <c r="C110" s="19" t="s">
        <v>274</v>
      </c>
      <c r="D110" s="75" t="s">
        <v>275</v>
      </c>
      <c r="E110" s="77" t="s">
        <v>276</v>
      </c>
      <c r="F110" s="7" t="s">
        <v>174</v>
      </c>
      <c r="G110" s="52">
        <v>1</v>
      </c>
      <c r="H110" s="13"/>
      <c r="I110" s="13"/>
      <c r="J110" s="53">
        <v>0</v>
      </c>
      <c r="K110" s="54">
        <f t="shared" si="1"/>
        <v>0</v>
      </c>
      <c r="N110"/>
      <c r="O110"/>
      <c r="P110"/>
      <c r="Q110"/>
      <c r="R110"/>
      <c r="S110"/>
      <c r="T110"/>
      <c r="U110"/>
      <c r="V110"/>
    </row>
    <row r="111" spans="1:22" s="9" customFormat="1" ht="18">
      <c r="A111" s="55">
        <v>105</v>
      </c>
      <c r="B111" s="41" t="s">
        <v>277</v>
      </c>
      <c r="C111" s="19" t="s">
        <v>374</v>
      </c>
      <c r="D111" s="75">
        <v>0.998</v>
      </c>
      <c r="E111" s="7" t="s">
        <v>278</v>
      </c>
      <c r="F111" s="7" t="s">
        <v>174</v>
      </c>
      <c r="G111" s="52">
        <v>1</v>
      </c>
      <c r="H111" s="13"/>
      <c r="I111" s="13"/>
      <c r="J111" s="53">
        <v>0</v>
      </c>
      <c r="K111" s="54">
        <f t="shared" si="1"/>
        <v>0</v>
      </c>
      <c r="N111"/>
      <c r="O111"/>
      <c r="P111"/>
      <c r="Q111"/>
      <c r="R111"/>
      <c r="S111"/>
      <c r="T111"/>
      <c r="U111"/>
      <c r="V111"/>
    </row>
    <row r="112" spans="1:22" s="9" customFormat="1" ht="18">
      <c r="A112" s="55">
        <v>106</v>
      </c>
      <c r="B112" s="41" t="s">
        <v>279</v>
      </c>
      <c r="C112" s="19" t="s">
        <v>375</v>
      </c>
      <c r="D112" s="11">
        <v>0.85</v>
      </c>
      <c r="E112" s="7" t="s">
        <v>138</v>
      </c>
      <c r="F112" s="7" t="s">
        <v>174</v>
      </c>
      <c r="G112" s="52">
        <v>1</v>
      </c>
      <c r="H112" s="13"/>
      <c r="I112" s="13"/>
      <c r="J112" s="53">
        <v>0</v>
      </c>
      <c r="K112" s="54">
        <f t="shared" si="1"/>
        <v>0</v>
      </c>
      <c r="N112"/>
      <c r="O112"/>
      <c r="P112"/>
      <c r="Q112"/>
      <c r="R112"/>
      <c r="S112"/>
      <c r="T112"/>
      <c r="U112"/>
      <c r="V112"/>
    </row>
    <row r="113" spans="1:22" s="9" customFormat="1" ht="18">
      <c r="A113" s="55">
        <v>107</v>
      </c>
      <c r="B113" s="41" t="s">
        <v>280</v>
      </c>
      <c r="C113" s="19" t="s">
        <v>376</v>
      </c>
      <c r="D113" s="75">
        <v>0.98</v>
      </c>
      <c r="E113" s="7" t="s">
        <v>198</v>
      </c>
      <c r="F113" s="7" t="s">
        <v>174</v>
      </c>
      <c r="G113" s="52">
        <v>1</v>
      </c>
      <c r="H113" s="13"/>
      <c r="I113" s="13"/>
      <c r="J113" s="53">
        <v>0</v>
      </c>
      <c r="K113" s="54">
        <f t="shared" si="1"/>
        <v>0</v>
      </c>
      <c r="N113"/>
      <c r="O113"/>
      <c r="P113"/>
      <c r="Q113"/>
      <c r="R113"/>
      <c r="S113"/>
      <c r="T113"/>
      <c r="U113"/>
      <c r="V113"/>
    </row>
    <row r="114" spans="1:22" s="9" customFormat="1" ht="15.75">
      <c r="A114" s="55">
        <v>108</v>
      </c>
      <c r="B114" s="41" t="s">
        <v>281</v>
      </c>
      <c r="C114" s="78" t="s">
        <v>232</v>
      </c>
      <c r="D114" s="75">
        <v>1</v>
      </c>
      <c r="E114" s="7" t="s">
        <v>233</v>
      </c>
      <c r="F114" s="7" t="s">
        <v>174</v>
      </c>
      <c r="G114" s="52">
        <v>1</v>
      </c>
      <c r="H114" s="13"/>
      <c r="I114" s="13"/>
      <c r="J114" s="53">
        <v>0</v>
      </c>
      <c r="K114" s="54">
        <f t="shared" si="1"/>
        <v>0</v>
      </c>
      <c r="N114"/>
      <c r="O114"/>
      <c r="P114"/>
      <c r="Q114"/>
      <c r="R114"/>
      <c r="S114"/>
      <c r="T114"/>
      <c r="U114"/>
      <c r="V114"/>
    </row>
    <row r="115" spans="1:22" s="9" customFormat="1" ht="15.75">
      <c r="A115" s="55">
        <v>109</v>
      </c>
      <c r="B115" s="41" t="s">
        <v>282</v>
      </c>
      <c r="C115" s="78" t="s">
        <v>283</v>
      </c>
      <c r="D115" s="75" t="s">
        <v>284</v>
      </c>
      <c r="E115" s="77" t="s">
        <v>285</v>
      </c>
      <c r="F115" s="7" t="s">
        <v>174</v>
      </c>
      <c r="G115" s="52">
        <v>1</v>
      </c>
      <c r="H115" s="13"/>
      <c r="I115" s="13"/>
      <c r="J115" s="53">
        <v>0</v>
      </c>
      <c r="K115" s="54">
        <f t="shared" si="1"/>
        <v>0</v>
      </c>
      <c r="N115"/>
      <c r="O115"/>
      <c r="P115"/>
      <c r="Q115"/>
      <c r="R115"/>
      <c r="S115"/>
      <c r="T115"/>
      <c r="U115"/>
      <c r="V115"/>
    </row>
    <row r="116" spans="1:22" s="9" customFormat="1" ht="30">
      <c r="A116" s="55">
        <v>110</v>
      </c>
      <c r="B116" s="41" t="s">
        <v>286</v>
      </c>
      <c r="C116" s="19" t="s">
        <v>287</v>
      </c>
      <c r="D116" s="75" t="s">
        <v>288</v>
      </c>
      <c r="E116" s="79" t="s">
        <v>289</v>
      </c>
      <c r="F116" s="7" t="s">
        <v>290</v>
      </c>
      <c r="G116" s="52">
        <v>1</v>
      </c>
      <c r="H116" s="13"/>
      <c r="I116" s="13"/>
      <c r="J116" s="53">
        <v>0</v>
      </c>
      <c r="K116" s="54">
        <f t="shared" si="1"/>
        <v>0</v>
      </c>
      <c r="N116"/>
      <c r="O116"/>
      <c r="P116"/>
      <c r="Q116"/>
      <c r="R116"/>
      <c r="S116"/>
      <c r="T116"/>
      <c r="U116"/>
      <c r="V116"/>
    </row>
    <row r="117" spans="1:22" s="9" customFormat="1" ht="15.75">
      <c r="A117" s="55">
        <v>111</v>
      </c>
      <c r="B117" s="41" t="s">
        <v>291</v>
      </c>
      <c r="C117" s="78" t="s">
        <v>292</v>
      </c>
      <c r="D117" s="19" t="s">
        <v>293</v>
      </c>
      <c r="E117" s="7" t="s">
        <v>294</v>
      </c>
      <c r="F117" s="7" t="s">
        <v>177</v>
      </c>
      <c r="G117" s="52">
        <v>1</v>
      </c>
      <c r="H117" s="13"/>
      <c r="I117" s="13"/>
      <c r="J117" s="53">
        <v>0</v>
      </c>
      <c r="K117" s="54">
        <f t="shared" si="1"/>
        <v>0</v>
      </c>
      <c r="N117"/>
      <c r="O117"/>
      <c r="P117"/>
      <c r="Q117"/>
      <c r="R117"/>
      <c r="S117"/>
      <c r="T117"/>
      <c r="U117"/>
      <c r="V117"/>
    </row>
    <row r="118" spans="1:22" s="9" customFormat="1" ht="30">
      <c r="A118" s="55">
        <v>112</v>
      </c>
      <c r="B118" s="41" t="s">
        <v>295</v>
      </c>
      <c r="C118" s="78" t="s">
        <v>296</v>
      </c>
      <c r="D118" s="19" t="s">
        <v>293</v>
      </c>
      <c r="E118" s="7" t="s">
        <v>297</v>
      </c>
      <c r="F118" s="7" t="s">
        <v>177</v>
      </c>
      <c r="G118" s="52">
        <v>1</v>
      </c>
      <c r="H118" s="13"/>
      <c r="I118" s="13"/>
      <c r="J118" s="53">
        <v>0</v>
      </c>
      <c r="K118" s="54">
        <f t="shared" si="1"/>
        <v>0</v>
      </c>
      <c r="N118"/>
      <c r="O118"/>
      <c r="P118"/>
      <c r="Q118"/>
      <c r="R118"/>
      <c r="S118"/>
      <c r="T118"/>
      <c r="U118"/>
      <c r="V118"/>
    </row>
    <row r="119" spans="1:22" s="9" customFormat="1" ht="15.75">
      <c r="A119" s="55">
        <v>113</v>
      </c>
      <c r="B119" s="41" t="s">
        <v>298</v>
      </c>
      <c r="C119" s="78" t="s">
        <v>299</v>
      </c>
      <c r="D119" s="19" t="s">
        <v>300</v>
      </c>
      <c r="E119" s="7" t="s">
        <v>301</v>
      </c>
      <c r="F119" s="7" t="s">
        <v>177</v>
      </c>
      <c r="G119" s="52">
        <v>1</v>
      </c>
      <c r="H119" s="13"/>
      <c r="I119" s="13"/>
      <c r="J119" s="53">
        <v>0</v>
      </c>
      <c r="K119" s="54">
        <f t="shared" si="1"/>
        <v>0</v>
      </c>
      <c r="N119"/>
      <c r="O119"/>
      <c r="P119"/>
      <c r="Q119"/>
      <c r="R119"/>
      <c r="S119"/>
      <c r="T119"/>
      <c r="U119"/>
      <c r="V119"/>
    </row>
    <row r="120" spans="1:22" s="9" customFormat="1" ht="15.75">
      <c r="A120" s="55">
        <v>114</v>
      </c>
      <c r="B120" s="41" t="s">
        <v>302</v>
      </c>
      <c r="C120" s="78" t="s">
        <v>303</v>
      </c>
      <c r="D120" s="19" t="s">
        <v>293</v>
      </c>
      <c r="E120" s="7" t="s">
        <v>304</v>
      </c>
      <c r="F120" s="7" t="s">
        <v>177</v>
      </c>
      <c r="G120" s="52">
        <v>1</v>
      </c>
      <c r="H120" s="13"/>
      <c r="I120" s="13"/>
      <c r="J120" s="53">
        <v>0</v>
      </c>
      <c r="K120" s="54">
        <f t="shared" si="1"/>
        <v>0</v>
      </c>
      <c r="N120"/>
      <c r="O120"/>
      <c r="P120"/>
      <c r="Q120"/>
      <c r="R120"/>
      <c r="S120"/>
      <c r="T120"/>
      <c r="U120"/>
      <c r="V120"/>
    </row>
    <row r="121" spans="1:22" s="9" customFormat="1" ht="15.75">
      <c r="A121" s="55">
        <v>115</v>
      </c>
      <c r="B121" s="41" t="s">
        <v>305</v>
      </c>
      <c r="C121" s="78" t="s">
        <v>80</v>
      </c>
      <c r="D121" s="19" t="s">
        <v>293</v>
      </c>
      <c r="E121" s="7" t="s">
        <v>122</v>
      </c>
      <c r="F121" s="7" t="s">
        <v>177</v>
      </c>
      <c r="G121" s="52">
        <v>1</v>
      </c>
      <c r="H121" s="13"/>
      <c r="I121" s="13"/>
      <c r="J121" s="53">
        <v>0</v>
      </c>
      <c r="K121" s="54">
        <f t="shared" si="1"/>
        <v>0</v>
      </c>
      <c r="N121"/>
      <c r="O121"/>
      <c r="P121"/>
      <c r="Q121"/>
      <c r="R121"/>
      <c r="S121"/>
      <c r="T121"/>
      <c r="U121"/>
      <c r="V121"/>
    </row>
    <row r="122" spans="1:22" s="9" customFormat="1" ht="15.75">
      <c r="A122" s="55">
        <v>116</v>
      </c>
      <c r="B122" s="41" t="s">
        <v>364</v>
      </c>
      <c r="C122" s="78" t="s">
        <v>80</v>
      </c>
      <c r="D122" s="76">
        <v>0.99998</v>
      </c>
      <c r="E122" s="7" t="s">
        <v>122</v>
      </c>
      <c r="F122" s="7" t="s">
        <v>166</v>
      </c>
      <c r="G122" s="52">
        <v>1</v>
      </c>
      <c r="H122" s="13"/>
      <c r="I122" s="13"/>
      <c r="J122" s="53">
        <v>0</v>
      </c>
      <c r="K122" s="54">
        <f t="shared" si="1"/>
        <v>0</v>
      </c>
      <c r="N122"/>
      <c r="O122"/>
      <c r="P122"/>
      <c r="Q122"/>
      <c r="R122"/>
      <c r="S122"/>
      <c r="T122"/>
      <c r="U122"/>
      <c r="V122"/>
    </row>
    <row r="123" spans="1:22" s="9" customFormat="1" ht="15">
      <c r="A123" s="55">
        <v>117</v>
      </c>
      <c r="B123" s="41" t="s">
        <v>306</v>
      </c>
      <c r="C123" s="19" t="s">
        <v>307</v>
      </c>
      <c r="D123" s="19" t="s">
        <v>293</v>
      </c>
      <c r="E123" s="7" t="s">
        <v>308</v>
      </c>
      <c r="F123" s="7" t="s">
        <v>177</v>
      </c>
      <c r="G123" s="52">
        <v>1</v>
      </c>
      <c r="H123" s="13"/>
      <c r="I123" s="13"/>
      <c r="J123" s="53">
        <v>0</v>
      </c>
      <c r="K123" s="54">
        <f t="shared" si="1"/>
        <v>0</v>
      </c>
      <c r="N123"/>
      <c r="O123"/>
      <c r="P123"/>
      <c r="Q123"/>
      <c r="R123"/>
      <c r="S123"/>
      <c r="T123"/>
      <c r="U123"/>
      <c r="V123"/>
    </row>
    <row r="124" spans="1:22" s="9" customFormat="1" ht="15.75">
      <c r="A124" s="55">
        <v>118</v>
      </c>
      <c r="B124" s="41" t="s">
        <v>309</v>
      </c>
      <c r="C124" s="78" t="s">
        <v>310</v>
      </c>
      <c r="D124" s="19" t="s">
        <v>293</v>
      </c>
      <c r="E124" s="7" t="s">
        <v>311</v>
      </c>
      <c r="F124" s="7" t="s">
        <v>177</v>
      </c>
      <c r="G124" s="52">
        <v>1</v>
      </c>
      <c r="H124" s="13"/>
      <c r="I124" s="13"/>
      <c r="J124" s="53">
        <v>0</v>
      </c>
      <c r="K124" s="54">
        <f t="shared" si="1"/>
        <v>0</v>
      </c>
      <c r="N124"/>
      <c r="O124"/>
      <c r="P124"/>
      <c r="Q124"/>
      <c r="R124"/>
      <c r="S124"/>
      <c r="T124"/>
      <c r="U124"/>
      <c r="V124"/>
    </row>
    <row r="125" spans="1:22" s="9" customFormat="1" ht="15.75">
      <c r="A125" s="55">
        <v>119</v>
      </c>
      <c r="B125" s="41" t="s">
        <v>312</v>
      </c>
      <c r="C125" s="78" t="s">
        <v>313</v>
      </c>
      <c r="D125" s="19" t="s">
        <v>293</v>
      </c>
      <c r="E125" s="7" t="s">
        <v>314</v>
      </c>
      <c r="F125" s="7" t="s">
        <v>177</v>
      </c>
      <c r="G125" s="52">
        <v>1</v>
      </c>
      <c r="H125" s="13"/>
      <c r="I125" s="13"/>
      <c r="J125" s="53">
        <v>0</v>
      </c>
      <c r="K125" s="54">
        <f t="shared" si="1"/>
        <v>0</v>
      </c>
      <c r="N125"/>
      <c r="O125"/>
      <c r="P125"/>
      <c r="Q125"/>
      <c r="R125"/>
      <c r="S125"/>
      <c r="T125"/>
      <c r="U125"/>
      <c r="V125"/>
    </row>
    <row r="126" spans="1:22" s="9" customFormat="1" ht="15.75">
      <c r="A126" s="55">
        <v>120</v>
      </c>
      <c r="B126" s="41" t="s">
        <v>262</v>
      </c>
      <c r="C126" s="78" t="s">
        <v>315</v>
      </c>
      <c r="D126" s="19" t="s">
        <v>316</v>
      </c>
      <c r="E126" s="8" t="s">
        <v>264</v>
      </c>
      <c r="F126" s="7" t="s">
        <v>177</v>
      </c>
      <c r="G126" s="52">
        <v>1</v>
      </c>
      <c r="H126" s="13"/>
      <c r="I126" s="13"/>
      <c r="J126" s="53">
        <v>0</v>
      </c>
      <c r="K126" s="54">
        <f t="shared" si="1"/>
        <v>0</v>
      </c>
      <c r="N126"/>
      <c r="O126"/>
      <c r="P126"/>
      <c r="Q126"/>
      <c r="R126"/>
      <c r="S126"/>
      <c r="T126"/>
      <c r="U126"/>
      <c r="V126"/>
    </row>
    <row r="127" spans="1:22" s="9" customFormat="1" ht="15.75">
      <c r="A127" s="55">
        <v>121</v>
      </c>
      <c r="B127" s="41" t="s">
        <v>317</v>
      </c>
      <c r="C127" s="78" t="s">
        <v>318</v>
      </c>
      <c r="D127" s="19" t="s">
        <v>293</v>
      </c>
      <c r="E127" s="8" t="s">
        <v>319</v>
      </c>
      <c r="F127" s="7" t="s">
        <v>177</v>
      </c>
      <c r="G127" s="52">
        <v>1</v>
      </c>
      <c r="H127" s="13"/>
      <c r="I127" s="13"/>
      <c r="J127" s="53">
        <v>0</v>
      </c>
      <c r="K127" s="54">
        <f t="shared" si="1"/>
        <v>0</v>
      </c>
      <c r="N127"/>
      <c r="O127"/>
      <c r="P127"/>
      <c r="Q127"/>
      <c r="R127"/>
      <c r="S127"/>
      <c r="T127"/>
      <c r="U127"/>
      <c r="V127"/>
    </row>
    <row r="128" spans="1:22" s="9" customFormat="1" ht="15.75">
      <c r="A128" s="55">
        <v>122</v>
      </c>
      <c r="B128" s="41" t="s">
        <v>320</v>
      </c>
      <c r="C128" s="78" t="s">
        <v>321</v>
      </c>
      <c r="D128" s="19" t="s">
        <v>293</v>
      </c>
      <c r="E128" s="8" t="s">
        <v>322</v>
      </c>
      <c r="F128" s="7" t="s">
        <v>177</v>
      </c>
      <c r="G128" s="52">
        <v>1</v>
      </c>
      <c r="H128" s="13"/>
      <c r="I128" s="13"/>
      <c r="J128" s="53">
        <v>0</v>
      </c>
      <c r="K128" s="54">
        <f t="shared" si="1"/>
        <v>0</v>
      </c>
      <c r="N128"/>
      <c r="O128"/>
      <c r="P128"/>
      <c r="Q128"/>
      <c r="R128"/>
      <c r="S128"/>
      <c r="T128"/>
      <c r="U128"/>
      <c r="V128"/>
    </row>
    <row r="129" spans="1:22" s="9" customFormat="1" ht="15">
      <c r="A129" s="103">
        <v>123</v>
      </c>
      <c r="B129" s="39" t="s">
        <v>360</v>
      </c>
      <c r="C129" s="80" t="s">
        <v>94</v>
      </c>
      <c r="D129" s="50" t="s">
        <v>323</v>
      </c>
      <c r="E129" s="81" t="s">
        <v>136</v>
      </c>
      <c r="F129" s="101" t="s">
        <v>167</v>
      </c>
      <c r="G129" s="52">
        <v>1</v>
      </c>
      <c r="H129" s="13"/>
      <c r="I129" s="13"/>
      <c r="J129" s="53">
        <v>0</v>
      </c>
      <c r="K129" s="54">
        <f t="shared" si="1"/>
        <v>0</v>
      </c>
      <c r="N129"/>
      <c r="O129"/>
      <c r="P129"/>
      <c r="Q129"/>
      <c r="R129"/>
      <c r="S129"/>
      <c r="T129"/>
      <c r="U129"/>
      <c r="V129"/>
    </row>
    <row r="130" spans="1:22" s="9" customFormat="1" ht="18">
      <c r="A130" s="55">
        <v>124</v>
      </c>
      <c r="B130" s="39" t="s">
        <v>361</v>
      </c>
      <c r="C130" s="49" t="s">
        <v>377</v>
      </c>
      <c r="D130" s="57" t="s">
        <v>325</v>
      </c>
      <c r="E130" s="51" t="s">
        <v>326</v>
      </c>
      <c r="F130" s="51" t="s">
        <v>167</v>
      </c>
      <c r="G130" s="52">
        <v>1</v>
      </c>
      <c r="H130" s="13"/>
      <c r="I130" s="13"/>
      <c r="J130" s="53">
        <v>0</v>
      </c>
      <c r="K130" s="54">
        <f t="shared" si="1"/>
        <v>0</v>
      </c>
      <c r="N130"/>
      <c r="O130"/>
      <c r="P130"/>
      <c r="Q130"/>
      <c r="R130"/>
      <c r="S130"/>
      <c r="T130"/>
      <c r="U130"/>
      <c r="V130"/>
    </row>
    <row r="131" spans="1:22" s="9" customFormat="1" ht="18">
      <c r="A131" s="55">
        <v>125</v>
      </c>
      <c r="B131" s="39" t="s">
        <v>362</v>
      </c>
      <c r="C131" s="49" t="s">
        <v>378</v>
      </c>
      <c r="D131" s="50" t="s">
        <v>325</v>
      </c>
      <c r="E131" s="51" t="s">
        <v>327</v>
      </c>
      <c r="F131" s="51" t="s">
        <v>166</v>
      </c>
      <c r="G131" s="52">
        <v>1</v>
      </c>
      <c r="H131" s="13"/>
      <c r="I131" s="13"/>
      <c r="J131" s="53">
        <v>0</v>
      </c>
      <c r="K131" s="54">
        <f t="shared" si="1"/>
        <v>0</v>
      </c>
      <c r="N131"/>
      <c r="O131"/>
      <c r="P131"/>
      <c r="Q131"/>
      <c r="R131"/>
      <c r="S131"/>
      <c r="T131"/>
      <c r="U131"/>
      <c r="V131"/>
    </row>
    <row r="132" spans="1:22" s="9" customFormat="1" ht="18">
      <c r="A132" s="55">
        <v>126</v>
      </c>
      <c r="B132" s="39" t="s">
        <v>363</v>
      </c>
      <c r="C132" s="49" t="s">
        <v>379</v>
      </c>
      <c r="D132" s="50" t="s">
        <v>325</v>
      </c>
      <c r="E132" s="58" t="s">
        <v>328</v>
      </c>
      <c r="F132" s="51" t="s">
        <v>166</v>
      </c>
      <c r="G132" s="52">
        <v>1</v>
      </c>
      <c r="H132" s="13"/>
      <c r="I132" s="13"/>
      <c r="J132" s="53">
        <v>0</v>
      </c>
      <c r="K132" s="54">
        <f t="shared" si="1"/>
        <v>0</v>
      </c>
      <c r="N132"/>
      <c r="O132"/>
      <c r="P132"/>
      <c r="Q132"/>
      <c r="R132"/>
      <c r="S132"/>
      <c r="T132"/>
      <c r="U132"/>
      <c r="V132"/>
    </row>
    <row r="133" spans="1:22" s="9" customFormat="1" ht="15">
      <c r="A133" s="55">
        <v>127</v>
      </c>
      <c r="B133" s="42" t="s">
        <v>329</v>
      </c>
      <c r="C133" s="82"/>
      <c r="D133" s="83" t="s">
        <v>330</v>
      </c>
      <c r="E133" s="84" t="s">
        <v>331</v>
      </c>
      <c r="F133" s="84" t="s">
        <v>175</v>
      </c>
      <c r="G133" s="52">
        <v>1</v>
      </c>
      <c r="H133" s="13"/>
      <c r="I133" s="13"/>
      <c r="J133" s="53">
        <v>0</v>
      </c>
      <c r="K133" s="54">
        <f t="shared" si="1"/>
        <v>0</v>
      </c>
      <c r="N133"/>
      <c r="O133"/>
      <c r="P133"/>
      <c r="Q133"/>
      <c r="R133"/>
      <c r="S133"/>
      <c r="T133"/>
      <c r="U133"/>
      <c r="V133"/>
    </row>
    <row r="134" spans="1:22" s="9" customFormat="1" ht="15">
      <c r="A134" s="103">
        <v>128</v>
      </c>
      <c r="B134" s="43" t="s">
        <v>365</v>
      </c>
      <c r="C134" s="82" t="s">
        <v>90</v>
      </c>
      <c r="D134" s="104" t="s">
        <v>385</v>
      </c>
      <c r="E134" s="84" t="s">
        <v>132</v>
      </c>
      <c r="F134" s="84" t="s">
        <v>174</v>
      </c>
      <c r="G134" s="52">
        <v>1</v>
      </c>
      <c r="H134" s="13"/>
      <c r="I134" s="13"/>
      <c r="J134" s="53">
        <v>0</v>
      </c>
      <c r="K134" s="54">
        <f aca="true" t="shared" si="4" ref="K134:K143">SUM(J134*G134)</f>
        <v>0</v>
      </c>
      <c r="N134"/>
      <c r="O134"/>
      <c r="P134"/>
      <c r="Q134"/>
      <c r="R134"/>
      <c r="S134"/>
      <c r="T134"/>
      <c r="U134"/>
      <c r="V134"/>
    </row>
    <row r="135" spans="1:22" s="9" customFormat="1" ht="15">
      <c r="A135" s="103">
        <v>129</v>
      </c>
      <c r="B135" s="43" t="s">
        <v>365</v>
      </c>
      <c r="C135" s="82" t="s">
        <v>90</v>
      </c>
      <c r="D135" s="104" t="s">
        <v>385</v>
      </c>
      <c r="E135" s="84" t="s">
        <v>132</v>
      </c>
      <c r="F135" s="84" t="s">
        <v>175</v>
      </c>
      <c r="G135" s="52">
        <v>1</v>
      </c>
      <c r="H135" s="13"/>
      <c r="I135" s="13"/>
      <c r="J135" s="53">
        <v>0</v>
      </c>
      <c r="K135" s="54">
        <f t="shared" si="4"/>
        <v>0</v>
      </c>
      <c r="N135"/>
      <c r="O135"/>
      <c r="P135"/>
      <c r="Q135"/>
      <c r="R135"/>
      <c r="S135"/>
      <c r="T135"/>
      <c r="U135"/>
      <c r="V135"/>
    </row>
    <row r="136" spans="1:22" s="9" customFormat="1" ht="15">
      <c r="A136" s="55">
        <v>130</v>
      </c>
      <c r="B136" s="43" t="s">
        <v>332</v>
      </c>
      <c r="C136" s="82" t="s">
        <v>333</v>
      </c>
      <c r="D136" s="85" t="s">
        <v>334</v>
      </c>
      <c r="E136" s="84" t="s">
        <v>335</v>
      </c>
      <c r="F136" s="84" t="s">
        <v>336</v>
      </c>
      <c r="G136" s="52">
        <v>1</v>
      </c>
      <c r="H136" s="13"/>
      <c r="I136" s="13"/>
      <c r="J136" s="53">
        <v>0</v>
      </c>
      <c r="K136" s="54">
        <f t="shared" si="4"/>
        <v>0</v>
      </c>
      <c r="N136"/>
      <c r="O136"/>
      <c r="P136"/>
      <c r="Q136"/>
      <c r="R136"/>
      <c r="S136"/>
      <c r="T136"/>
      <c r="U136"/>
      <c r="V136"/>
    </row>
    <row r="137" spans="1:22" s="9" customFormat="1" ht="18">
      <c r="A137" s="55">
        <v>131</v>
      </c>
      <c r="B137" s="43" t="s">
        <v>337</v>
      </c>
      <c r="C137" s="82" t="s">
        <v>380</v>
      </c>
      <c r="D137" s="85" t="s">
        <v>330</v>
      </c>
      <c r="E137" s="84" t="s">
        <v>338</v>
      </c>
      <c r="F137" s="84" t="s">
        <v>339</v>
      </c>
      <c r="G137" s="52">
        <v>1</v>
      </c>
      <c r="H137" s="13"/>
      <c r="I137" s="13"/>
      <c r="J137" s="53">
        <v>0</v>
      </c>
      <c r="K137" s="54">
        <f t="shared" si="4"/>
        <v>0</v>
      </c>
      <c r="N137"/>
      <c r="O137"/>
      <c r="P137"/>
      <c r="Q137"/>
      <c r="R137"/>
      <c r="S137"/>
      <c r="T137"/>
      <c r="U137"/>
      <c r="V137"/>
    </row>
    <row r="138" spans="1:22" s="9" customFormat="1" ht="15">
      <c r="A138" s="55">
        <v>132</v>
      </c>
      <c r="B138" s="43" t="s">
        <v>340</v>
      </c>
      <c r="C138" s="82" t="s">
        <v>195</v>
      </c>
      <c r="D138" s="85" t="s">
        <v>330</v>
      </c>
      <c r="E138" s="84" t="s">
        <v>196</v>
      </c>
      <c r="F138" s="84" t="s">
        <v>174</v>
      </c>
      <c r="G138" s="52">
        <v>1</v>
      </c>
      <c r="H138" s="13"/>
      <c r="I138" s="13"/>
      <c r="J138" s="53">
        <v>0</v>
      </c>
      <c r="K138" s="54">
        <f t="shared" si="4"/>
        <v>0</v>
      </c>
      <c r="N138"/>
      <c r="O138"/>
      <c r="P138"/>
      <c r="Q138"/>
      <c r="R138"/>
      <c r="S138"/>
      <c r="T138"/>
      <c r="U138"/>
      <c r="V138"/>
    </row>
    <row r="139" spans="1:22" s="9" customFormat="1" ht="15">
      <c r="A139" s="55">
        <v>133</v>
      </c>
      <c r="B139" s="43" t="s">
        <v>341</v>
      </c>
      <c r="C139" s="82" t="s">
        <v>109</v>
      </c>
      <c r="D139" s="86" t="s">
        <v>342</v>
      </c>
      <c r="E139" s="84" t="s">
        <v>155</v>
      </c>
      <c r="F139" s="84" t="s">
        <v>266</v>
      </c>
      <c r="G139" s="52">
        <v>1</v>
      </c>
      <c r="H139" s="13"/>
      <c r="I139" s="13"/>
      <c r="J139" s="53">
        <v>0</v>
      </c>
      <c r="K139" s="54">
        <f t="shared" si="4"/>
        <v>0</v>
      </c>
      <c r="N139"/>
      <c r="O139"/>
      <c r="P139"/>
      <c r="Q139"/>
      <c r="R139"/>
      <c r="S139"/>
      <c r="T139"/>
      <c r="U139"/>
      <c r="V139"/>
    </row>
    <row r="140" spans="1:22" s="9" customFormat="1" ht="15">
      <c r="A140" s="55">
        <v>134</v>
      </c>
      <c r="B140" s="43" t="s">
        <v>341</v>
      </c>
      <c r="C140" s="82" t="s">
        <v>109</v>
      </c>
      <c r="D140" s="86" t="s">
        <v>342</v>
      </c>
      <c r="E140" s="84" t="s">
        <v>155</v>
      </c>
      <c r="F140" s="84" t="s">
        <v>324</v>
      </c>
      <c r="G140" s="52">
        <v>1</v>
      </c>
      <c r="H140" s="13"/>
      <c r="I140" s="13"/>
      <c r="J140" s="53">
        <v>0</v>
      </c>
      <c r="K140" s="54">
        <f aca="true" t="shared" si="5" ref="K140">SUM(J140*G140)</f>
        <v>0</v>
      </c>
      <c r="N140"/>
      <c r="O140"/>
      <c r="P140"/>
      <c r="Q140"/>
      <c r="R140"/>
      <c r="S140"/>
      <c r="T140"/>
      <c r="U140"/>
      <c r="V140"/>
    </row>
    <row r="141" spans="1:22" s="9" customFormat="1" ht="15">
      <c r="A141" s="55">
        <v>135</v>
      </c>
      <c r="B141" s="44" t="s">
        <v>48</v>
      </c>
      <c r="C141" s="87" t="s">
        <v>110</v>
      </c>
      <c r="D141" s="88" t="s">
        <v>343</v>
      </c>
      <c r="E141" s="89" t="s">
        <v>156</v>
      </c>
      <c r="F141" s="89" t="s">
        <v>266</v>
      </c>
      <c r="G141" s="90">
        <v>1</v>
      </c>
      <c r="H141" s="15"/>
      <c r="I141" s="15"/>
      <c r="J141" s="62">
        <v>0</v>
      </c>
      <c r="K141" s="91">
        <f t="shared" si="4"/>
        <v>0</v>
      </c>
      <c r="N141"/>
      <c r="O141"/>
      <c r="P141"/>
      <c r="Q141"/>
      <c r="R141"/>
      <c r="S141"/>
      <c r="T141"/>
      <c r="U141"/>
      <c r="V141"/>
    </row>
    <row r="142" spans="1:22" s="9" customFormat="1" ht="15">
      <c r="A142" s="55">
        <v>136</v>
      </c>
      <c r="B142" s="43" t="s">
        <v>48</v>
      </c>
      <c r="C142" s="82" t="s">
        <v>110</v>
      </c>
      <c r="D142" s="83" t="s">
        <v>343</v>
      </c>
      <c r="E142" s="84" t="s">
        <v>156</v>
      </c>
      <c r="F142" s="84" t="s">
        <v>324</v>
      </c>
      <c r="G142" s="52">
        <v>1</v>
      </c>
      <c r="H142" s="13"/>
      <c r="I142" s="13"/>
      <c r="J142" s="53">
        <v>0</v>
      </c>
      <c r="K142" s="54">
        <f aca="true" t="shared" si="6" ref="K142">SUM(J142*G142)</f>
        <v>0</v>
      </c>
      <c r="N142"/>
      <c r="O142"/>
      <c r="P142"/>
      <c r="Q142"/>
      <c r="R142"/>
      <c r="S142"/>
      <c r="T142"/>
      <c r="U142"/>
      <c r="V142"/>
    </row>
    <row r="143" spans="1:22" s="9" customFormat="1" ht="15.75" thickBot="1">
      <c r="A143" s="92">
        <v>137</v>
      </c>
      <c r="B143" s="45" t="s">
        <v>359</v>
      </c>
      <c r="C143" s="93"/>
      <c r="D143" s="94" t="s">
        <v>344</v>
      </c>
      <c r="E143" s="95" t="s">
        <v>345</v>
      </c>
      <c r="F143" s="95" t="s">
        <v>167</v>
      </c>
      <c r="G143" s="96">
        <v>1</v>
      </c>
      <c r="H143" s="33"/>
      <c r="I143" s="33"/>
      <c r="J143" s="97">
        <v>0</v>
      </c>
      <c r="K143" s="98">
        <f t="shared" si="4"/>
        <v>0</v>
      </c>
      <c r="N143"/>
      <c r="O143"/>
      <c r="P143"/>
      <c r="Q143"/>
      <c r="R143"/>
      <c r="S143"/>
      <c r="T143"/>
      <c r="U143"/>
      <c r="V143"/>
    </row>
    <row r="144" spans="1:22" s="9" customFormat="1" ht="17.25" thickBot="1" thickTop="1">
      <c r="A144" s="108" t="s">
        <v>351</v>
      </c>
      <c r="B144" s="109"/>
      <c r="C144" s="112">
        <v>600000</v>
      </c>
      <c r="D144" s="113"/>
      <c r="E144" s="110" t="s">
        <v>352</v>
      </c>
      <c r="F144" s="110"/>
      <c r="G144" s="110"/>
      <c r="H144" s="110"/>
      <c r="I144" s="110"/>
      <c r="J144" s="110"/>
      <c r="K144" s="32">
        <f>SUM(K6:K143)</f>
        <v>0</v>
      </c>
      <c r="N144"/>
      <c r="O144"/>
      <c r="P144"/>
      <c r="Q144"/>
      <c r="R144"/>
      <c r="S144"/>
      <c r="T144"/>
      <c r="U144"/>
      <c r="V144"/>
    </row>
    <row r="145" spans="1:22" s="9" customFormat="1" ht="16.5" thickBot="1">
      <c r="A145" s="26"/>
      <c r="B145" s="46"/>
      <c r="C145" s="27"/>
      <c r="D145" s="28"/>
      <c r="E145" s="111" t="s">
        <v>353</v>
      </c>
      <c r="F145" s="111"/>
      <c r="G145" s="111"/>
      <c r="H145" s="111"/>
      <c r="I145" s="111"/>
      <c r="J145" s="111"/>
      <c r="K145" s="25">
        <f>SUM(K144*1.21)</f>
        <v>0</v>
      </c>
      <c r="N145"/>
      <c r="O145"/>
      <c r="P145"/>
      <c r="Q145"/>
      <c r="R145"/>
      <c r="S145"/>
      <c r="T145"/>
      <c r="U145"/>
      <c r="V145"/>
    </row>
    <row r="146" spans="2:22" s="9" customFormat="1" ht="15">
      <c r="B146" s="47"/>
      <c r="C146" s="18"/>
      <c r="D146" s="10"/>
      <c r="E146"/>
      <c r="F146"/>
      <c r="G146" s="1"/>
      <c r="H146" s="14"/>
      <c r="I146" s="1"/>
      <c r="J146" s="1"/>
      <c r="K146" s="1"/>
      <c r="N146"/>
      <c r="O146"/>
      <c r="P146"/>
      <c r="Q146"/>
      <c r="R146"/>
      <c r="S146"/>
      <c r="T146"/>
      <c r="U146"/>
      <c r="V146"/>
    </row>
    <row r="147" spans="1:22" s="9" customFormat="1" ht="15">
      <c r="A147" s="3"/>
      <c r="B147" s="14"/>
      <c r="C147" s="18"/>
      <c r="D147" s="10"/>
      <c r="E147"/>
      <c r="F147"/>
      <c r="G147" s="1"/>
      <c r="H147" s="14"/>
      <c r="I147" s="1"/>
      <c r="J147" s="1"/>
      <c r="K147" s="1"/>
      <c r="N147"/>
      <c r="O147"/>
      <c r="P147"/>
      <c r="Q147"/>
      <c r="R147"/>
      <c r="S147"/>
      <c r="T147"/>
      <c r="U147"/>
      <c r="V147"/>
    </row>
    <row r="148" spans="1:22" s="9" customFormat="1" ht="15">
      <c r="A148" s="3"/>
      <c r="B148" s="14"/>
      <c r="C148" s="18"/>
      <c r="D148" s="10"/>
      <c r="E148"/>
      <c r="G148" s="1"/>
      <c r="H148" s="14"/>
      <c r="I148" s="1"/>
      <c r="J148" s="1"/>
      <c r="K148" s="1"/>
      <c r="N148"/>
      <c r="O148"/>
      <c r="P148"/>
      <c r="Q148"/>
      <c r="R148"/>
      <c r="S148"/>
      <c r="T148"/>
      <c r="U148"/>
      <c r="V148"/>
    </row>
    <row r="149" spans="1:22" s="9" customFormat="1" ht="15">
      <c r="A149" s="3"/>
      <c r="B149" s="14"/>
      <c r="C149" s="18"/>
      <c r="D149" s="10"/>
      <c r="E149"/>
      <c r="G149" s="1"/>
      <c r="H149" s="14"/>
      <c r="I149" s="1"/>
      <c r="J149" s="1"/>
      <c r="K149" s="1"/>
      <c r="N149"/>
      <c r="O149"/>
      <c r="P149"/>
      <c r="Q149"/>
      <c r="R149"/>
      <c r="S149"/>
      <c r="T149"/>
      <c r="U149"/>
      <c r="V149"/>
    </row>
    <row r="150" spans="1:22" s="9" customFormat="1" ht="15">
      <c r="A150" s="3"/>
      <c r="B150" s="14"/>
      <c r="C150" s="18"/>
      <c r="D150" s="10"/>
      <c r="E150"/>
      <c r="F150"/>
      <c r="G150" s="1"/>
      <c r="H150" s="14"/>
      <c r="I150" s="1"/>
      <c r="J150" s="1"/>
      <c r="K150" s="1"/>
      <c r="N150"/>
      <c r="O150"/>
      <c r="P150"/>
      <c r="Q150"/>
      <c r="R150"/>
      <c r="S150"/>
      <c r="T150"/>
      <c r="U150"/>
      <c r="V150"/>
    </row>
    <row r="151" spans="1:22" s="9" customFormat="1" ht="15">
      <c r="A151" s="3"/>
      <c r="B151" s="14"/>
      <c r="C151" s="18"/>
      <c r="D151" s="10"/>
      <c r="E151"/>
      <c r="F151"/>
      <c r="G151" s="1"/>
      <c r="H151" s="14"/>
      <c r="I151" s="1"/>
      <c r="J151" s="1"/>
      <c r="K151" s="1"/>
      <c r="N151"/>
      <c r="O151"/>
      <c r="P151"/>
      <c r="Q151"/>
      <c r="R151"/>
      <c r="S151"/>
      <c r="T151"/>
      <c r="U151"/>
      <c r="V151"/>
    </row>
    <row r="152" spans="1:22" s="9" customFormat="1" ht="15.75" thickBot="1">
      <c r="A152" s="3"/>
      <c r="B152" s="14"/>
      <c r="C152" s="18"/>
      <c r="D152" s="10"/>
      <c r="E152"/>
      <c r="F152"/>
      <c r="G152" s="1"/>
      <c r="H152" s="30"/>
      <c r="I152" s="30"/>
      <c r="J152" s="30"/>
      <c r="K152" s="1"/>
      <c r="N152"/>
      <c r="O152"/>
      <c r="P152"/>
      <c r="Q152"/>
      <c r="R152"/>
      <c r="S152"/>
      <c r="T152"/>
      <c r="U152"/>
      <c r="V152"/>
    </row>
    <row r="153" spans="1:22" s="9" customFormat="1" ht="15">
      <c r="A153" s="3"/>
      <c r="B153" s="14"/>
      <c r="C153" s="18"/>
      <c r="D153" s="10"/>
      <c r="E153"/>
      <c r="F153"/>
      <c r="G153" s="1"/>
      <c r="H153" s="31" t="s">
        <v>354</v>
      </c>
      <c r="I153" s="1"/>
      <c r="J153" s="1"/>
      <c r="K153" s="1"/>
      <c r="N153"/>
      <c r="O153"/>
      <c r="P153"/>
      <c r="Q153"/>
      <c r="R153"/>
      <c r="S153"/>
      <c r="T153"/>
      <c r="U153"/>
      <c r="V153"/>
    </row>
    <row r="154" spans="1:22" s="9" customFormat="1" ht="15">
      <c r="A154" s="3"/>
      <c r="B154" s="14"/>
      <c r="C154" s="18"/>
      <c r="D154" s="10"/>
      <c r="E154"/>
      <c r="F154"/>
      <c r="G154" s="1"/>
      <c r="H154" s="14"/>
      <c r="I154" s="1"/>
      <c r="J154" s="1"/>
      <c r="K154" s="1"/>
      <c r="N154"/>
      <c r="O154"/>
      <c r="P154"/>
      <c r="Q154"/>
      <c r="R154"/>
      <c r="S154"/>
      <c r="T154"/>
      <c r="U154"/>
      <c r="V154"/>
    </row>
    <row r="155" spans="1:22" s="9" customFormat="1" ht="15">
      <c r="A155" s="3"/>
      <c r="B155" s="14"/>
      <c r="C155" s="18"/>
      <c r="D155" s="10"/>
      <c r="E155"/>
      <c r="F155"/>
      <c r="G155" s="1"/>
      <c r="H155" s="14"/>
      <c r="I155" s="1"/>
      <c r="J155" s="1"/>
      <c r="K155" s="1"/>
      <c r="N155"/>
      <c r="O155"/>
      <c r="P155"/>
      <c r="Q155"/>
      <c r="R155"/>
      <c r="S155"/>
      <c r="T155"/>
      <c r="U155"/>
      <c r="V155"/>
    </row>
    <row r="156" spans="1:22" s="9" customFormat="1" ht="15">
      <c r="A156" s="3"/>
      <c r="B156" s="14"/>
      <c r="C156" s="18"/>
      <c r="D156" s="10"/>
      <c r="E156"/>
      <c r="F156"/>
      <c r="G156" s="1"/>
      <c r="H156" s="14"/>
      <c r="I156" s="1"/>
      <c r="J156" s="1"/>
      <c r="K156" s="1"/>
      <c r="N156"/>
      <c r="O156"/>
      <c r="P156"/>
      <c r="Q156"/>
      <c r="R156"/>
      <c r="S156"/>
      <c r="T156"/>
      <c r="U156"/>
      <c r="V156"/>
    </row>
    <row r="157" spans="2:22" s="3" customFormat="1" ht="15">
      <c r="B157" s="14"/>
      <c r="C157" s="18"/>
      <c r="D157" s="10"/>
      <c r="E157"/>
      <c r="F157"/>
      <c r="G157" s="1"/>
      <c r="H157" s="14"/>
      <c r="I157" s="1"/>
      <c r="J157" s="1"/>
      <c r="K157" s="1"/>
      <c r="L157" s="9"/>
      <c r="M157" s="9"/>
      <c r="N157"/>
      <c r="O157"/>
      <c r="P157"/>
      <c r="Q157"/>
      <c r="R157"/>
      <c r="S157"/>
      <c r="T157"/>
      <c r="U157"/>
      <c r="V157"/>
    </row>
    <row r="158" spans="2:22" s="3" customFormat="1" ht="15">
      <c r="B158" s="14"/>
      <c r="C158" s="18"/>
      <c r="D158" s="10"/>
      <c r="E158"/>
      <c r="F158"/>
      <c r="G158" s="1"/>
      <c r="H158" s="14"/>
      <c r="I158" s="1"/>
      <c r="J158" s="1"/>
      <c r="K158" s="1"/>
      <c r="L158" s="9"/>
      <c r="M158" s="9"/>
      <c r="N158"/>
      <c r="O158"/>
      <c r="P158"/>
      <c r="Q158"/>
      <c r="R158"/>
      <c r="S158"/>
      <c r="T158"/>
      <c r="U158"/>
      <c r="V158"/>
    </row>
    <row r="159" spans="2:22" s="3" customFormat="1" ht="15">
      <c r="B159" s="14"/>
      <c r="C159" s="18"/>
      <c r="D159" s="10"/>
      <c r="E159"/>
      <c r="F159"/>
      <c r="G159" s="1"/>
      <c r="H159" s="14"/>
      <c r="I159" s="1"/>
      <c r="J159" s="1"/>
      <c r="K159" s="1"/>
      <c r="L159" s="9"/>
      <c r="M159" s="9"/>
      <c r="N159"/>
      <c r="O159"/>
      <c r="P159"/>
      <c r="Q159"/>
      <c r="R159"/>
      <c r="S159"/>
      <c r="T159"/>
      <c r="U159"/>
      <c r="V159"/>
    </row>
  </sheetData>
  <mergeCells count="4">
    <mergeCell ref="A144:B144"/>
    <mergeCell ref="E144:J144"/>
    <mergeCell ref="E145:J145"/>
    <mergeCell ref="C144:D14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2021-12-01T12:32:31Z</cp:lastPrinted>
  <dcterms:created xsi:type="dcterms:W3CDTF">2018-05-21T11:46:33Z</dcterms:created>
  <dcterms:modified xsi:type="dcterms:W3CDTF">2022-02-21T09:26:01Z</dcterms:modified>
  <cp:category/>
  <cp:version/>
  <cp:contentType/>
  <cp:contentStatus/>
</cp:coreProperties>
</file>