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M:\shared\office\u_zvz\DNS\DNS_2022\DROGERIE_mimo režim\009_Úklidové a čistící prostředky pro ÚJF 01_22\"/>
    </mc:Choice>
  </mc:AlternateContent>
  <xr:revisionPtr revIDLastSave="0" documentId="13_ncr:1_{7466D599-2900-4061-9E5E-8046320872F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rogerie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38" i="4" l="1"/>
  <c r="J38" i="4"/>
  <c r="K20" i="4"/>
  <c r="J20" i="4"/>
  <c r="K39" i="4" l="1"/>
  <c r="K40" i="4" s="1"/>
  <c r="G37" i="4" l="1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38" i="4" l="1"/>
  <c r="G20" i="4"/>
  <c r="G39" i="4" l="1"/>
  <c r="G40" i="4" s="1"/>
</calcChain>
</file>

<file path=xl/sharedStrings.xml><?xml version="1.0" encoding="utf-8"?>
<sst xmlns="http://schemas.openxmlformats.org/spreadsheetml/2006/main" count="111" uniqueCount="77">
  <si>
    <t>ks</t>
  </si>
  <si>
    <t>č.</t>
  </si>
  <si>
    <t>uchazeč splňuje ANO/NE</t>
  </si>
  <si>
    <t>název</t>
  </si>
  <si>
    <t>popis</t>
  </si>
  <si>
    <t>měrná jednotka</t>
  </si>
  <si>
    <t>Pytle na odpadky</t>
  </si>
  <si>
    <t>role</t>
  </si>
  <si>
    <t>Houbičky  na mytí nádobí</t>
  </si>
  <si>
    <t>krabice</t>
  </si>
  <si>
    <t>Prostředky na různé povrchy</t>
  </si>
  <si>
    <t>Hadr na podlahu</t>
  </si>
  <si>
    <t>Tuhé mýdlo</t>
  </si>
  <si>
    <t>Hadřík</t>
  </si>
  <si>
    <t>Osvěžovač ve spreji</t>
  </si>
  <si>
    <t>Tekuté mýdlo</t>
  </si>
  <si>
    <t>5L</t>
  </si>
  <si>
    <t>bal</t>
  </si>
  <si>
    <t>Mycí prostředky desinfekční</t>
  </si>
  <si>
    <t>Sítko do pisoáru</t>
  </si>
  <si>
    <t>Toaletní papír</t>
  </si>
  <si>
    <t>Dezinfekční prostředky</t>
  </si>
  <si>
    <t>WC blok</t>
  </si>
  <si>
    <t>Prachovka</t>
  </si>
  <si>
    <t>Papírové ručníky</t>
  </si>
  <si>
    <t>Čistič na znečištěné plochy</t>
  </si>
  <si>
    <t>Mycí prostředek na nádobí</t>
  </si>
  <si>
    <t>Mycí prostředek na WC</t>
  </si>
  <si>
    <t>Krém na ruce</t>
  </si>
  <si>
    <t>Mycí pasta</t>
  </si>
  <si>
    <t>Papírové kapesníky</t>
  </si>
  <si>
    <t>tekuté mýdlo husté konzistence, dodáváno v kanystru o objemu 5 L</t>
  </si>
  <si>
    <t>mikroutěrka-švédská utěrka 30 x 30 cm</t>
  </si>
  <si>
    <t>Drátěnka</t>
  </si>
  <si>
    <t>Kartáč na nádobí</t>
  </si>
  <si>
    <t>s rukojetí, tvrdý</t>
  </si>
  <si>
    <t>Kartáček na ruce</t>
  </si>
  <si>
    <t>jednostranný, plastový</t>
  </si>
  <si>
    <t>na nádobí (kovová)</t>
  </si>
  <si>
    <t>Celkem</t>
  </si>
  <si>
    <t>mýdlo tekuté, nádoba s pumpičkou, 250-300 ml, různé vůně, pánské</t>
  </si>
  <si>
    <t>mýdlo tekuté, nádoba s pumpičkou, 250-300 ml, různé vůně, dámské</t>
  </si>
  <si>
    <t>papírové kapesníky 2vrstvé, bílé, balení = krabice 100-150 kusů kapesníků +/- 5%</t>
  </si>
  <si>
    <t>Příloha ke Kupní smlouvě - Technická specifikace k VZ "Úklidové a čistící prostředky pro ÚJF 01/22"</t>
  </si>
  <si>
    <t>Zadavatel stanovuje tyto minimální požadavky:</t>
  </si>
  <si>
    <t>Takto podbarvená pole dodavatel povinně vyplní</t>
  </si>
  <si>
    <t>Předpokládaná hodnota za ks v Kč bez DPH</t>
  </si>
  <si>
    <t>Předpokládaná hodnota celkem v Kč bez DPH</t>
  </si>
  <si>
    <t>číslo objednávky ÚJF</t>
  </si>
  <si>
    <t>Nabídková cena za jednotku v Kč bez DPH</t>
  </si>
  <si>
    <t>Nabídková cena celkem v Kč bez DPH</t>
  </si>
  <si>
    <t>22100023
OU</t>
  </si>
  <si>
    <t>22100027
OU</t>
  </si>
  <si>
    <t>Celková cena v Kč bez DPH</t>
  </si>
  <si>
    <t>Celková cena v Kč s DPH</t>
  </si>
  <si>
    <t>podpis oprávněné osoby za dodavatele</t>
  </si>
  <si>
    <t>prostředek na mytí nádobí, koncentrovaný, odstraňující mastnotu i ve studené vodě, min. 450 ml</t>
  </si>
  <si>
    <t>výživný, ochranný, pro všechny typy pleti, min. 100 ml</t>
  </si>
  <si>
    <t>pilinová pasta na ruce s vysokým mycím účinkem, odstraní odolné nečistoty z pokožky: oleje, tuky, maziva, pryskyřice, saze, grafit a další, min. 450 g</t>
  </si>
  <si>
    <t>mýdlo toaletní min. 100 g - různé vůně</t>
  </si>
  <si>
    <t>min. 35x35 cm je ekologická utěrka s bublinovými vzory. Čistí i bez použití saponátů. Má dlouhou životnost. Pro mokré i suché použití. Nepoškozuje povrchy, nepouští vlákna, min. 250g</t>
  </si>
  <si>
    <t>houbičky s abrazivní plochou na mytí nádobí cca 47 x 78 x 23 mm, balení min. 10 ks</t>
  </si>
  <si>
    <t>WC gel - čistí, předchází usazování vodního kamene, desinfikuje, zajišťuje vůni, min. 750 ml</t>
  </si>
  <si>
    <t>extra silný tekutý čistící prostředek na WC a sanitární keramiku. Spolehlivě zbaví toaletu všech nečistot, a to i pod jejím vnitřním okrajem, min. 750 ml</t>
  </si>
  <si>
    <t>tekutý písek - čistící krém odstraňující běžné nečistoty a mastnotu, min. 600 g</t>
  </si>
  <si>
    <t>čistič na velmi znečištěné plochy, umyvadla, WC, obkládačky, spolehlivě odstraní rez, vodní kámen a jiné usazeniny, min. 500 ml</t>
  </si>
  <si>
    <t>tekutý čistící prostředek na podlahy, dodáváno v kanystru o objemu 5 litrů</t>
  </si>
  <si>
    <t>desinfekční gel na povrchy, min. 650ml</t>
  </si>
  <si>
    <t>hadr mikrovlákno 60 x 70 cm, min. 235 g</t>
  </si>
  <si>
    <t>přípravek určený k odstranění plísní, s okamžitým a viditelným efektem a dezinfekčními účinky, na omítky, zdivo, kámen, obkládačky, sklokeramiku, sklo, silikon, 5 L</t>
  </si>
  <si>
    <t>osvěžovač vzduchu ve spreji - pro použití na WC atd., různé vůně, min. 300 ml</t>
  </si>
  <si>
    <t>závěsný se čtyřmi aktivními kuličkami s vynikajícími vlastnostmi pro docílení hygienicky čisté a svěží toalety, balení např. 2 x 50 g</t>
  </si>
  <si>
    <t>vonné sítko do pisoáru</t>
  </si>
  <si>
    <t>sáčky do odpadkových košů HDPE - objem 30 l, velikost 50-60 x 50-60 cm, nezatahovací, barva černá, min. 50 ks v roli</t>
  </si>
  <si>
    <t>sáčky do odpadkových košů LDPE - objem 120 l, velikost 70 x 100 cm, nezatahovací, 60 mic, barva černá, min. 25 ks v roli</t>
  </si>
  <si>
    <t>toaletní papír do zásobníků, průměr 23 cm, návin min. 220 m, bílý dvouvrstvý</t>
  </si>
  <si>
    <t>papírový ručník skládaný do zásobníků, jednotlivé listy bílé dvouvrstvé, ZZ uspořádání, vysoká kvalita, celulóza  krabice min 3000 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</si>
</sst>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\ &quot;Kč&quot;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0"/>
      <name val="Calibri"/>
      <family val="2"/>
      <charset val="238"/>
    </font>
    <font>
      <b/>
      <sz val="18"/>
      <color theme="4" tint="-0.499984740745262"/>
      <name val="Calibri"/>
      <family val="2"/>
      <charset val="238"/>
    </font>
    <font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7" fillId="4" borderId="8" applyNumberFormat="0" applyAlignment="0" applyProtection="0"/>
    <xf numFmtId="0" fontId="8" fillId="0" borderId="0"/>
    <xf numFmtId="0" fontId="9" fillId="0" borderId="0"/>
  </cellStyleXfs>
  <cellXfs count="7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0" fillId="0" borderId="5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2" fillId="0" borderId="4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0" fillId="0" borderId="0" xfId="0" applyAlignment="1">
      <alignment horizontal="left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13" xfId="0" applyBorder="1" applyAlignment="1">
      <alignment horizontal="center"/>
    </xf>
    <xf numFmtId="164" fontId="2" fillId="0" borderId="13" xfId="0" applyNumberFormat="1" applyFont="1" applyBorder="1" applyAlignment="1">
      <alignment horizontal="center" vertical="center" wrapText="1"/>
    </xf>
    <xf numFmtId="164" fontId="0" fillId="2" borderId="13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0" fontId="3" fillId="0" borderId="0" xfId="0" applyFont="1" applyBorder="1" applyAlignment="1">
      <alignment wrapText="1"/>
    </xf>
    <xf numFmtId="0" fontId="0" fillId="0" borderId="0" xfId="0" applyAlignment="1"/>
    <xf numFmtId="0" fontId="13" fillId="0" borderId="0" xfId="0" applyFont="1"/>
    <xf numFmtId="0" fontId="14" fillId="5" borderId="1" xfId="0" applyFont="1" applyFill="1" applyBorder="1" applyAlignment="1">
      <alignment horizontal="left" vertical="center"/>
    </xf>
    <xf numFmtId="0" fontId="15" fillId="0" borderId="0" xfId="0" applyFont="1" applyAlignment="1">
      <alignment horizontal="left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64" fontId="0" fillId="5" borderId="13" xfId="0" applyNumberFormat="1" applyFill="1" applyBorder="1" applyAlignment="1">
      <alignment horizontal="center" vertical="center"/>
    </xf>
    <xf numFmtId="164" fontId="0" fillId="5" borderId="4" xfId="0" applyNumberFormat="1" applyFill="1" applyBorder="1" applyAlignment="1">
      <alignment horizontal="center" vertical="center"/>
    </xf>
    <xf numFmtId="164" fontId="0" fillId="5" borderId="1" xfId="0" applyNumberFormat="1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1" fillId="6" borderId="15" xfId="0" applyFont="1" applyFill="1" applyBorder="1" applyAlignment="1">
      <alignment horizontal="center" vertical="center"/>
    </xf>
    <xf numFmtId="0" fontId="12" fillId="6" borderId="15" xfId="2" applyFont="1" applyFill="1" applyBorder="1" applyAlignment="1">
      <alignment horizontal="center" vertical="center"/>
    </xf>
    <xf numFmtId="0" fontId="12" fillId="6" borderId="15" xfId="2" applyFont="1" applyFill="1" applyBorder="1" applyAlignment="1">
      <alignment vertical="center" wrapText="1"/>
    </xf>
    <xf numFmtId="0" fontId="5" fillId="6" borderId="15" xfId="0" applyFont="1" applyFill="1" applyBorder="1" applyAlignment="1">
      <alignment horizontal="center" vertical="center" wrapText="1"/>
    </xf>
    <xf numFmtId="164" fontId="5" fillId="6" borderId="15" xfId="0" applyNumberFormat="1" applyFont="1" applyFill="1" applyBorder="1" applyAlignment="1">
      <alignment horizontal="center" vertical="center" wrapText="1"/>
    </xf>
    <xf numFmtId="0" fontId="1" fillId="6" borderId="15" xfId="0" applyFont="1" applyFill="1" applyBorder="1" applyAlignment="1">
      <alignment vertical="center" wrapText="1"/>
    </xf>
    <xf numFmtId="0" fontId="1" fillId="6" borderId="16" xfId="0" applyFont="1" applyFill="1" applyBorder="1" applyAlignment="1">
      <alignment horizontal="center" vertical="center"/>
    </xf>
    <xf numFmtId="164" fontId="1" fillId="6" borderId="16" xfId="0" applyNumberFormat="1" applyFont="1" applyFill="1" applyBorder="1" applyAlignment="1">
      <alignment horizontal="center" vertical="center"/>
    </xf>
    <xf numFmtId="164" fontId="1" fillId="7" borderId="1" xfId="0" applyNumberFormat="1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164" fontId="0" fillId="7" borderId="1" xfId="0" applyNumberFormat="1" applyFill="1" applyBorder="1" applyAlignment="1">
      <alignment horizontal="center" vertical="center"/>
    </xf>
    <xf numFmtId="164" fontId="0" fillId="7" borderId="1" xfId="0" applyNumberFormat="1" applyFill="1" applyBorder="1" applyAlignment="1">
      <alignment horizontal="right" vertical="center"/>
    </xf>
    <xf numFmtId="0" fontId="1" fillId="0" borderId="1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1" fillId="7" borderId="1" xfId="0" applyFont="1" applyFill="1" applyBorder="1" applyAlignment="1">
      <alignment horizontal="left" vertical="center" wrapText="1"/>
    </xf>
    <xf numFmtId="0" fontId="1" fillId="7" borderId="1" xfId="0" applyFont="1" applyFill="1" applyBorder="1" applyAlignment="1">
      <alignment horizontal="left"/>
    </xf>
  </cellXfs>
  <cellStyles count="4">
    <cellStyle name="Normální" xfId="0" builtinId="0"/>
    <cellStyle name="Normální 2" xfId="2" xr:uid="{00000000-0005-0000-0000-000003000000}"/>
    <cellStyle name="Normální 3" xfId="3" xr:uid="{00000000-0005-0000-0000-000004000000}"/>
    <cellStyle name="Výstup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8"/>
  <sheetViews>
    <sheetView showGridLines="0" tabSelected="1" zoomScaleNormal="100" workbookViewId="0">
      <selection activeCell="J20" sqref="J20"/>
    </sheetView>
  </sheetViews>
  <sheetFormatPr defaultRowHeight="15" x14ac:dyDescent="0.25"/>
  <cols>
    <col min="1" max="1" width="6.140625" style="2" customWidth="1"/>
    <col min="2" max="2" width="20" style="2" customWidth="1"/>
    <col min="3" max="3" width="55.7109375" style="1" customWidth="1"/>
    <col min="4" max="4" width="10.7109375" style="2" customWidth="1"/>
    <col min="5" max="5" width="6.7109375" style="2" customWidth="1"/>
    <col min="6" max="6" width="10.85546875" style="2" customWidth="1"/>
    <col min="7" max="7" width="14" style="2" customWidth="1"/>
    <col min="8" max="8" width="15.140625" style="10" customWidth="1"/>
    <col min="9" max="10" width="10" style="2" customWidth="1"/>
  </cols>
  <sheetData>
    <row r="1" spans="1:11" ht="23.25" x14ac:dyDescent="0.35">
      <c r="A1" s="49" t="s">
        <v>43</v>
      </c>
      <c r="B1" s="8"/>
      <c r="E1" s="47"/>
      <c r="F1" s="47"/>
      <c r="G1" s="47"/>
      <c r="H1" s="47"/>
      <c r="I1" s="48"/>
      <c r="J1" s="23"/>
    </row>
    <row r="2" spans="1:11" ht="15.75" customHeight="1" x14ac:dyDescent="0.35">
      <c r="A2" s="49"/>
      <c r="B2" s="8"/>
      <c r="E2" s="47"/>
      <c r="F2" s="47"/>
      <c r="G2" s="47"/>
      <c r="H2" s="47"/>
      <c r="I2" s="48"/>
      <c r="J2" s="41"/>
    </row>
    <row r="3" spans="1:11" x14ac:dyDescent="0.25">
      <c r="A3" s="50"/>
      <c r="B3" s="51" t="s">
        <v>45</v>
      </c>
      <c r="E3" s="47"/>
      <c r="F3" s="47"/>
      <c r="G3" s="47"/>
      <c r="H3" s="47"/>
      <c r="I3" s="48"/>
      <c r="J3" s="41"/>
    </row>
    <row r="4" spans="1:11" x14ac:dyDescent="0.25">
      <c r="A4" s="51"/>
      <c r="B4" s="51"/>
      <c r="E4" s="47"/>
      <c r="F4" s="47"/>
      <c r="G4" s="47"/>
      <c r="H4" s="47"/>
      <c r="I4" s="48"/>
      <c r="J4" s="41"/>
    </row>
    <row r="5" spans="1:11" x14ac:dyDescent="0.25">
      <c r="A5" s="5" t="s">
        <v>44</v>
      </c>
      <c r="B5" s="9"/>
    </row>
    <row r="6" spans="1:11" ht="64.5" thickBot="1" x14ac:dyDescent="0.3">
      <c r="A6" s="53" t="s">
        <v>1</v>
      </c>
      <c r="B6" s="53" t="s">
        <v>3</v>
      </c>
      <c r="C6" s="53" t="s">
        <v>4</v>
      </c>
      <c r="D6" s="52" t="s">
        <v>5</v>
      </c>
      <c r="E6" s="52" t="s">
        <v>0</v>
      </c>
      <c r="F6" s="52" t="s">
        <v>46</v>
      </c>
      <c r="G6" s="52" t="s">
        <v>47</v>
      </c>
      <c r="H6" s="52" t="s">
        <v>48</v>
      </c>
      <c r="I6" s="52" t="s">
        <v>2</v>
      </c>
      <c r="J6" s="52" t="s">
        <v>49</v>
      </c>
      <c r="K6" s="52" t="s">
        <v>50</v>
      </c>
    </row>
    <row r="7" spans="1:11" ht="26.25" thickTop="1" x14ac:dyDescent="0.25">
      <c r="A7" s="42">
        <v>1</v>
      </c>
      <c r="B7" s="39" t="s">
        <v>26</v>
      </c>
      <c r="C7" s="40" t="s">
        <v>56</v>
      </c>
      <c r="D7" s="39" t="s">
        <v>0</v>
      </c>
      <c r="E7" s="39">
        <v>5</v>
      </c>
      <c r="F7" s="43">
        <v>25</v>
      </c>
      <c r="G7" s="43">
        <f t="shared" ref="G7:G11" si="0">F7*E7</f>
        <v>125</v>
      </c>
      <c r="H7" s="73" t="s">
        <v>51</v>
      </c>
      <c r="I7" s="57"/>
      <c r="J7" s="54">
        <v>0</v>
      </c>
      <c r="K7" s="44">
        <v>0</v>
      </c>
    </row>
    <row r="8" spans="1:11" x14ac:dyDescent="0.25">
      <c r="A8" s="34">
        <v>2</v>
      </c>
      <c r="B8" s="35" t="s">
        <v>34</v>
      </c>
      <c r="C8" s="21" t="s">
        <v>35</v>
      </c>
      <c r="D8" s="14" t="s">
        <v>0</v>
      </c>
      <c r="E8" s="14">
        <v>8</v>
      </c>
      <c r="F8" s="18">
        <v>30</v>
      </c>
      <c r="G8" s="18">
        <f t="shared" si="0"/>
        <v>240</v>
      </c>
      <c r="H8" s="74"/>
      <c r="I8" s="58"/>
      <c r="J8" s="55">
        <v>0</v>
      </c>
      <c r="K8" s="45">
        <v>0</v>
      </c>
    </row>
    <row r="9" spans="1:11" x14ac:dyDescent="0.25">
      <c r="A9" s="31">
        <v>3</v>
      </c>
      <c r="B9" s="29" t="s">
        <v>36</v>
      </c>
      <c r="C9" s="38" t="s">
        <v>37</v>
      </c>
      <c r="D9" s="14" t="s">
        <v>0</v>
      </c>
      <c r="E9" s="14">
        <v>10</v>
      </c>
      <c r="F9" s="18">
        <v>10</v>
      </c>
      <c r="G9" s="17">
        <f t="shared" si="0"/>
        <v>100</v>
      </c>
      <c r="H9" s="74"/>
      <c r="I9" s="59"/>
      <c r="J9" s="56">
        <v>0</v>
      </c>
      <c r="K9" s="46">
        <v>0</v>
      </c>
    </row>
    <row r="10" spans="1:11" x14ac:dyDescent="0.25">
      <c r="A10" s="34">
        <v>4</v>
      </c>
      <c r="B10" s="14" t="s">
        <v>33</v>
      </c>
      <c r="C10" s="21" t="s">
        <v>38</v>
      </c>
      <c r="D10" s="14" t="s">
        <v>0</v>
      </c>
      <c r="E10" s="14">
        <v>6</v>
      </c>
      <c r="F10" s="18">
        <v>10</v>
      </c>
      <c r="G10" s="18">
        <f t="shared" si="0"/>
        <v>60</v>
      </c>
      <c r="H10" s="74"/>
      <c r="I10" s="58"/>
      <c r="J10" s="55">
        <v>0</v>
      </c>
      <c r="K10" s="45">
        <v>0</v>
      </c>
    </row>
    <row r="11" spans="1:11" x14ac:dyDescent="0.25">
      <c r="A11" s="20">
        <v>5</v>
      </c>
      <c r="B11" s="28" t="s">
        <v>28</v>
      </c>
      <c r="C11" s="6" t="s">
        <v>57</v>
      </c>
      <c r="D11" s="7" t="s">
        <v>0</v>
      </c>
      <c r="E11" s="7">
        <v>8</v>
      </c>
      <c r="F11" s="17">
        <v>30</v>
      </c>
      <c r="G11" s="17">
        <f t="shared" si="0"/>
        <v>240</v>
      </c>
      <c r="H11" s="74"/>
      <c r="I11" s="58"/>
      <c r="J11" s="56">
        <v>0</v>
      </c>
      <c r="K11" s="46">
        <v>0</v>
      </c>
    </row>
    <row r="12" spans="1:11" x14ac:dyDescent="0.25">
      <c r="A12" s="20">
        <v>6</v>
      </c>
      <c r="B12" s="28" t="s">
        <v>28</v>
      </c>
      <c r="C12" s="6" t="s">
        <v>57</v>
      </c>
      <c r="D12" s="7" t="s">
        <v>0</v>
      </c>
      <c r="E12" s="7">
        <v>4</v>
      </c>
      <c r="F12" s="17">
        <v>30</v>
      </c>
      <c r="G12" s="17">
        <f t="shared" ref="G12:G13" si="1">F12*E12</f>
        <v>120</v>
      </c>
      <c r="H12" s="74"/>
      <c r="I12" s="58"/>
      <c r="J12" s="56">
        <v>0</v>
      </c>
      <c r="K12" s="46">
        <v>0</v>
      </c>
    </row>
    <row r="13" spans="1:11" x14ac:dyDescent="0.25">
      <c r="A13" s="20">
        <v>7</v>
      </c>
      <c r="B13" s="7" t="s">
        <v>15</v>
      </c>
      <c r="C13" s="6" t="s">
        <v>40</v>
      </c>
      <c r="D13" s="7" t="s">
        <v>0</v>
      </c>
      <c r="E13" s="7">
        <v>15</v>
      </c>
      <c r="F13" s="17">
        <v>40</v>
      </c>
      <c r="G13" s="17">
        <f t="shared" si="1"/>
        <v>600</v>
      </c>
      <c r="H13" s="74"/>
      <c r="I13" s="58"/>
      <c r="J13" s="55">
        <v>0</v>
      </c>
      <c r="K13" s="45">
        <v>0</v>
      </c>
    </row>
    <row r="14" spans="1:11" ht="25.5" x14ac:dyDescent="0.25">
      <c r="A14" s="20">
        <v>8</v>
      </c>
      <c r="B14" s="7" t="s">
        <v>15</v>
      </c>
      <c r="C14" s="6" t="s">
        <v>41</v>
      </c>
      <c r="D14" s="7" t="s">
        <v>0</v>
      </c>
      <c r="E14" s="7">
        <v>8</v>
      </c>
      <c r="F14" s="17">
        <v>40</v>
      </c>
      <c r="G14" s="17">
        <f t="shared" ref="G14:G37" si="2">F14*E14</f>
        <v>320</v>
      </c>
      <c r="H14" s="74"/>
      <c r="I14" s="58"/>
      <c r="J14" s="55">
        <v>0</v>
      </c>
      <c r="K14" s="45">
        <v>0</v>
      </c>
    </row>
    <row r="15" spans="1:11" ht="38.25" x14ac:dyDescent="0.25">
      <c r="A15" s="31">
        <v>9</v>
      </c>
      <c r="B15" s="7" t="s">
        <v>29</v>
      </c>
      <c r="C15" s="6" t="s">
        <v>58</v>
      </c>
      <c r="D15" s="7" t="s">
        <v>0</v>
      </c>
      <c r="E15" s="7">
        <v>5</v>
      </c>
      <c r="F15" s="17">
        <v>20</v>
      </c>
      <c r="G15" s="17">
        <f t="shared" si="2"/>
        <v>100</v>
      </c>
      <c r="H15" s="74"/>
      <c r="I15" s="59"/>
      <c r="J15" s="56">
        <v>0</v>
      </c>
      <c r="K15" s="46">
        <v>0</v>
      </c>
    </row>
    <row r="16" spans="1:11" x14ac:dyDescent="0.25">
      <c r="A16" s="20">
        <v>10</v>
      </c>
      <c r="B16" s="7" t="s">
        <v>12</v>
      </c>
      <c r="C16" s="6" t="s">
        <v>59</v>
      </c>
      <c r="D16" s="7" t="s">
        <v>0</v>
      </c>
      <c r="E16" s="7">
        <v>50</v>
      </c>
      <c r="F16" s="17">
        <v>11</v>
      </c>
      <c r="G16" s="17">
        <f t="shared" si="2"/>
        <v>550</v>
      </c>
      <c r="H16" s="74"/>
      <c r="I16" s="58"/>
      <c r="J16" s="55">
        <v>0</v>
      </c>
      <c r="K16" s="45">
        <v>0</v>
      </c>
    </row>
    <row r="17" spans="1:11" ht="38.25" x14ac:dyDescent="0.25">
      <c r="A17" s="4">
        <v>11</v>
      </c>
      <c r="B17" s="7" t="s">
        <v>23</v>
      </c>
      <c r="C17" s="6" t="s">
        <v>60</v>
      </c>
      <c r="D17" s="7" t="s">
        <v>0</v>
      </c>
      <c r="E17" s="7">
        <v>3</v>
      </c>
      <c r="F17" s="17">
        <v>20</v>
      </c>
      <c r="G17" s="17">
        <f t="shared" si="2"/>
        <v>60</v>
      </c>
      <c r="H17" s="74"/>
      <c r="I17" s="59"/>
      <c r="J17" s="56">
        <v>0</v>
      </c>
      <c r="K17" s="46">
        <v>0</v>
      </c>
    </row>
    <row r="18" spans="1:11" ht="25.5" x14ac:dyDescent="0.25">
      <c r="A18" s="4">
        <v>12</v>
      </c>
      <c r="B18" s="15" t="s">
        <v>8</v>
      </c>
      <c r="C18" s="6" t="s">
        <v>61</v>
      </c>
      <c r="D18" s="7" t="s">
        <v>17</v>
      </c>
      <c r="E18" s="32">
        <v>10</v>
      </c>
      <c r="F18" s="17">
        <v>12</v>
      </c>
      <c r="G18" s="17">
        <f t="shared" si="2"/>
        <v>120</v>
      </c>
      <c r="H18" s="74"/>
      <c r="I18" s="59"/>
      <c r="J18" s="56">
        <v>0</v>
      </c>
      <c r="K18" s="46">
        <v>0</v>
      </c>
    </row>
    <row r="19" spans="1:11" ht="25.5" x14ac:dyDescent="0.25">
      <c r="A19" s="4">
        <v>13</v>
      </c>
      <c r="B19" s="29" t="s">
        <v>30</v>
      </c>
      <c r="C19" s="27" t="s">
        <v>42</v>
      </c>
      <c r="D19" s="7" t="s">
        <v>17</v>
      </c>
      <c r="E19" s="7">
        <v>10</v>
      </c>
      <c r="F19" s="17">
        <v>30</v>
      </c>
      <c r="G19" s="17">
        <f t="shared" si="2"/>
        <v>300</v>
      </c>
      <c r="H19" s="75"/>
      <c r="I19" s="59"/>
      <c r="J19" s="56">
        <v>0</v>
      </c>
      <c r="K19" s="46">
        <v>0</v>
      </c>
    </row>
    <row r="20" spans="1:11" s="11" customFormat="1" ht="15.75" thickBot="1" x14ac:dyDescent="0.3">
      <c r="A20" s="60"/>
      <c r="B20" s="61" t="s">
        <v>39</v>
      </c>
      <c r="C20" s="62"/>
      <c r="D20" s="63"/>
      <c r="E20" s="63"/>
      <c r="F20" s="64"/>
      <c r="G20" s="64">
        <f>SUM(G7:G19)</f>
        <v>2935</v>
      </c>
      <c r="H20" s="65"/>
      <c r="I20" s="66"/>
      <c r="J20" s="67">
        <f>SUM(J7:J19)</f>
        <v>0</v>
      </c>
      <c r="K20" s="67">
        <f>SUM(K7:K19)</f>
        <v>0</v>
      </c>
    </row>
    <row r="21" spans="1:11" ht="26.25" thickTop="1" x14ac:dyDescent="0.25">
      <c r="A21" s="4">
        <v>14</v>
      </c>
      <c r="B21" s="24" t="s">
        <v>27</v>
      </c>
      <c r="C21" s="6" t="s">
        <v>62</v>
      </c>
      <c r="D21" s="7" t="s">
        <v>0</v>
      </c>
      <c r="E21" s="25">
        <v>16</v>
      </c>
      <c r="F21" s="19">
        <v>47</v>
      </c>
      <c r="G21" s="17">
        <f t="shared" si="2"/>
        <v>752</v>
      </c>
      <c r="H21" s="73" t="s">
        <v>52</v>
      </c>
      <c r="I21" s="58"/>
      <c r="J21" s="55">
        <v>0</v>
      </c>
      <c r="K21" s="45">
        <v>0</v>
      </c>
    </row>
    <row r="22" spans="1:11" ht="38.25" x14ac:dyDescent="0.25">
      <c r="A22" s="20">
        <v>15</v>
      </c>
      <c r="B22" s="7" t="s">
        <v>27</v>
      </c>
      <c r="C22" s="6" t="s">
        <v>63</v>
      </c>
      <c r="D22" s="7" t="s">
        <v>0</v>
      </c>
      <c r="E22" s="7">
        <v>3</v>
      </c>
      <c r="F22" s="17">
        <v>38</v>
      </c>
      <c r="G22" s="17">
        <f t="shared" si="2"/>
        <v>114</v>
      </c>
      <c r="H22" s="74"/>
      <c r="I22" s="59"/>
      <c r="J22" s="56">
        <v>0</v>
      </c>
      <c r="K22" s="46">
        <v>0</v>
      </c>
    </row>
    <row r="23" spans="1:11" ht="25.5" x14ac:dyDescent="0.25">
      <c r="A23" s="4">
        <v>16</v>
      </c>
      <c r="B23" s="7" t="s">
        <v>10</v>
      </c>
      <c r="C23" s="6" t="s">
        <v>64</v>
      </c>
      <c r="D23" s="7" t="s">
        <v>0</v>
      </c>
      <c r="E23" s="7">
        <v>6</v>
      </c>
      <c r="F23" s="17">
        <v>28</v>
      </c>
      <c r="G23" s="17">
        <f t="shared" si="2"/>
        <v>168</v>
      </c>
      <c r="H23" s="74"/>
      <c r="I23" s="59"/>
      <c r="J23" s="56">
        <v>0</v>
      </c>
      <c r="K23" s="46">
        <v>0</v>
      </c>
    </row>
    <row r="24" spans="1:11" ht="25.5" x14ac:dyDescent="0.25">
      <c r="A24" s="4">
        <v>17</v>
      </c>
      <c r="B24" s="7" t="s">
        <v>25</v>
      </c>
      <c r="C24" s="6" t="s">
        <v>65</v>
      </c>
      <c r="D24" s="7" t="s">
        <v>0</v>
      </c>
      <c r="E24" s="7">
        <v>9</v>
      </c>
      <c r="F24" s="17">
        <v>24</v>
      </c>
      <c r="G24" s="17">
        <f t="shared" si="2"/>
        <v>216</v>
      </c>
      <c r="H24" s="74"/>
      <c r="I24" s="59"/>
      <c r="J24" s="56">
        <v>0</v>
      </c>
      <c r="K24" s="46">
        <v>0</v>
      </c>
    </row>
    <row r="25" spans="1:11" ht="25.5" x14ac:dyDescent="0.25">
      <c r="A25" s="4">
        <v>18</v>
      </c>
      <c r="B25" s="7" t="s">
        <v>10</v>
      </c>
      <c r="C25" s="30" t="s">
        <v>66</v>
      </c>
      <c r="D25" s="7" t="s">
        <v>16</v>
      </c>
      <c r="E25" s="7">
        <v>5</v>
      </c>
      <c r="F25" s="17">
        <v>231</v>
      </c>
      <c r="G25" s="17">
        <f t="shared" si="2"/>
        <v>1155</v>
      </c>
      <c r="H25" s="74"/>
      <c r="I25" s="59"/>
      <c r="J25" s="56">
        <v>0</v>
      </c>
      <c r="K25" s="46">
        <v>0</v>
      </c>
    </row>
    <row r="26" spans="1:11" ht="25.5" x14ac:dyDescent="0.25">
      <c r="A26" s="20">
        <v>19</v>
      </c>
      <c r="B26" s="7" t="s">
        <v>18</v>
      </c>
      <c r="C26" s="6" t="s">
        <v>67</v>
      </c>
      <c r="D26" s="7" t="s">
        <v>0</v>
      </c>
      <c r="E26" s="7">
        <v>9</v>
      </c>
      <c r="F26" s="17">
        <v>41</v>
      </c>
      <c r="G26" s="17">
        <f t="shared" si="2"/>
        <v>369</v>
      </c>
      <c r="H26" s="74"/>
      <c r="I26" s="59"/>
      <c r="J26" s="56">
        <v>0</v>
      </c>
      <c r="K26" s="46">
        <v>0</v>
      </c>
    </row>
    <row r="27" spans="1:11" x14ac:dyDescent="0.25">
      <c r="A27" s="4">
        <v>20</v>
      </c>
      <c r="B27" s="7" t="s">
        <v>11</v>
      </c>
      <c r="C27" s="6" t="s">
        <v>68</v>
      </c>
      <c r="D27" s="7" t="s">
        <v>0</v>
      </c>
      <c r="E27" s="7">
        <v>3</v>
      </c>
      <c r="F27" s="17">
        <v>41</v>
      </c>
      <c r="G27" s="17">
        <f t="shared" si="2"/>
        <v>123</v>
      </c>
      <c r="H27" s="74"/>
      <c r="I27" s="59"/>
      <c r="J27" s="56">
        <v>0</v>
      </c>
      <c r="K27" s="46">
        <v>0</v>
      </c>
    </row>
    <row r="28" spans="1:11" x14ac:dyDescent="0.25">
      <c r="A28" s="20">
        <v>21</v>
      </c>
      <c r="B28" s="7" t="s">
        <v>15</v>
      </c>
      <c r="C28" s="6" t="s">
        <v>31</v>
      </c>
      <c r="D28" s="7" t="s">
        <v>0</v>
      </c>
      <c r="E28" s="31">
        <v>4</v>
      </c>
      <c r="F28" s="16">
        <v>115</v>
      </c>
      <c r="G28" s="16">
        <f t="shared" si="2"/>
        <v>460</v>
      </c>
      <c r="H28" s="74"/>
      <c r="I28" s="58"/>
      <c r="J28" s="55">
        <v>0</v>
      </c>
      <c r="K28" s="45">
        <v>0</v>
      </c>
    </row>
    <row r="29" spans="1:11" ht="38.25" x14ac:dyDescent="0.25">
      <c r="A29" s="20">
        <v>22</v>
      </c>
      <c r="B29" s="7" t="s">
        <v>21</v>
      </c>
      <c r="C29" s="6" t="s">
        <v>69</v>
      </c>
      <c r="D29" s="7" t="s">
        <v>0</v>
      </c>
      <c r="E29" s="7">
        <v>2</v>
      </c>
      <c r="F29" s="17">
        <v>280</v>
      </c>
      <c r="G29" s="17">
        <f t="shared" si="2"/>
        <v>560</v>
      </c>
      <c r="H29" s="74"/>
      <c r="I29" s="59"/>
      <c r="J29" s="56">
        <v>0</v>
      </c>
      <c r="K29" s="46">
        <v>0</v>
      </c>
    </row>
    <row r="30" spans="1:11" x14ac:dyDescent="0.25">
      <c r="A30" s="33">
        <v>23</v>
      </c>
      <c r="B30" s="28" t="s">
        <v>13</v>
      </c>
      <c r="C30" s="6" t="s">
        <v>32</v>
      </c>
      <c r="D30" s="7" t="s">
        <v>0</v>
      </c>
      <c r="E30" s="7">
        <v>6</v>
      </c>
      <c r="F30" s="26">
        <v>18</v>
      </c>
      <c r="G30" s="17">
        <f t="shared" si="2"/>
        <v>108</v>
      </c>
      <c r="H30" s="74"/>
      <c r="I30" s="59"/>
      <c r="J30" s="56">
        <v>0</v>
      </c>
      <c r="K30" s="46">
        <v>0</v>
      </c>
    </row>
    <row r="31" spans="1:11" ht="25.5" x14ac:dyDescent="0.25">
      <c r="A31" s="4">
        <v>24</v>
      </c>
      <c r="B31" s="15" t="s">
        <v>14</v>
      </c>
      <c r="C31" s="6" t="s">
        <v>70</v>
      </c>
      <c r="D31" s="7" t="s">
        <v>0</v>
      </c>
      <c r="E31" s="32">
        <v>3</v>
      </c>
      <c r="F31" s="17">
        <v>30</v>
      </c>
      <c r="G31" s="17">
        <f t="shared" si="2"/>
        <v>90</v>
      </c>
      <c r="H31" s="74"/>
      <c r="I31" s="59"/>
      <c r="J31" s="56">
        <v>0</v>
      </c>
      <c r="K31" s="46">
        <v>0</v>
      </c>
    </row>
    <row r="32" spans="1:11" ht="25.5" x14ac:dyDescent="0.25">
      <c r="A32" s="20">
        <v>25</v>
      </c>
      <c r="B32" s="14" t="s">
        <v>22</v>
      </c>
      <c r="C32" s="21" t="s">
        <v>71</v>
      </c>
      <c r="D32" s="14" t="s">
        <v>17</v>
      </c>
      <c r="E32" s="14">
        <v>10</v>
      </c>
      <c r="F32" s="18">
        <v>47</v>
      </c>
      <c r="G32" s="18">
        <f t="shared" si="2"/>
        <v>470</v>
      </c>
      <c r="H32" s="74"/>
      <c r="I32" s="58"/>
      <c r="J32" s="55">
        <v>0</v>
      </c>
      <c r="K32" s="45">
        <v>0</v>
      </c>
    </row>
    <row r="33" spans="1:11" x14ac:dyDescent="0.25">
      <c r="A33" s="20">
        <v>26</v>
      </c>
      <c r="B33" s="14" t="s">
        <v>19</v>
      </c>
      <c r="C33" s="21" t="s">
        <v>72</v>
      </c>
      <c r="D33" s="14" t="s">
        <v>0</v>
      </c>
      <c r="E33" s="14">
        <v>6</v>
      </c>
      <c r="F33" s="18">
        <v>30</v>
      </c>
      <c r="G33" s="18">
        <f t="shared" si="2"/>
        <v>180</v>
      </c>
      <c r="H33" s="74"/>
      <c r="I33" s="58"/>
      <c r="J33" s="55">
        <v>0</v>
      </c>
      <c r="K33" s="45">
        <v>0</v>
      </c>
    </row>
    <row r="34" spans="1:11" ht="25.5" x14ac:dyDescent="0.25">
      <c r="A34" s="36">
        <v>27</v>
      </c>
      <c r="B34" s="7" t="s">
        <v>6</v>
      </c>
      <c r="C34" s="6" t="s">
        <v>73</v>
      </c>
      <c r="D34" s="7" t="s">
        <v>7</v>
      </c>
      <c r="E34" s="7">
        <v>30</v>
      </c>
      <c r="F34" s="17">
        <v>23</v>
      </c>
      <c r="G34" s="17">
        <f t="shared" si="2"/>
        <v>690</v>
      </c>
      <c r="H34" s="74"/>
      <c r="I34" s="59"/>
      <c r="J34" s="56">
        <v>0</v>
      </c>
      <c r="K34" s="46">
        <v>0</v>
      </c>
    </row>
    <row r="35" spans="1:11" ht="25.5" x14ac:dyDescent="0.25">
      <c r="A35" s="31">
        <v>28</v>
      </c>
      <c r="B35" s="7" t="s">
        <v>6</v>
      </c>
      <c r="C35" s="6" t="s">
        <v>74</v>
      </c>
      <c r="D35" s="7" t="s">
        <v>7</v>
      </c>
      <c r="E35" s="7">
        <v>5</v>
      </c>
      <c r="F35" s="17">
        <v>66</v>
      </c>
      <c r="G35" s="17">
        <f t="shared" si="2"/>
        <v>330</v>
      </c>
      <c r="H35" s="74"/>
      <c r="I35" s="59"/>
      <c r="J35" s="56">
        <v>0</v>
      </c>
      <c r="K35" s="46">
        <v>0</v>
      </c>
    </row>
    <row r="36" spans="1:11" ht="25.5" x14ac:dyDescent="0.25">
      <c r="A36" s="20">
        <v>29</v>
      </c>
      <c r="B36" s="7" t="s">
        <v>20</v>
      </c>
      <c r="C36" s="37" t="s">
        <v>75</v>
      </c>
      <c r="D36" s="7" t="s">
        <v>0</v>
      </c>
      <c r="E36" s="7">
        <v>48</v>
      </c>
      <c r="F36" s="17">
        <v>30</v>
      </c>
      <c r="G36" s="17">
        <f t="shared" si="2"/>
        <v>1440</v>
      </c>
      <c r="H36" s="74"/>
      <c r="I36" s="58"/>
      <c r="J36" s="56">
        <v>0</v>
      </c>
      <c r="K36" s="46">
        <v>0</v>
      </c>
    </row>
    <row r="37" spans="1:11" ht="38.25" x14ac:dyDescent="0.25">
      <c r="A37" s="4">
        <v>30</v>
      </c>
      <c r="B37" s="15" t="s">
        <v>24</v>
      </c>
      <c r="C37" s="22" t="s">
        <v>76</v>
      </c>
      <c r="D37" s="7" t="s">
        <v>9</v>
      </c>
      <c r="E37" s="7">
        <v>8</v>
      </c>
      <c r="F37" s="17">
        <v>330</v>
      </c>
      <c r="G37" s="17">
        <f t="shared" si="2"/>
        <v>2640</v>
      </c>
      <c r="H37" s="75"/>
      <c r="I37" s="59"/>
      <c r="J37" s="56">
        <v>0</v>
      </c>
      <c r="K37" s="46">
        <v>0</v>
      </c>
    </row>
    <row r="38" spans="1:11" s="11" customFormat="1" ht="15.75" thickBot="1" x14ac:dyDescent="0.3">
      <c r="A38" s="60"/>
      <c r="B38" s="61" t="s">
        <v>39</v>
      </c>
      <c r="C38" s="62"/>
      <c r="D38" s="63"/>
      <c r="E38" s="63"/>
      <c r="F38" s="64"/>
      <c r="G38" s="64">
        <f>SUM(G21:G37)</f>
        <v>9865</v>
      </c>
      <c r="H38" s="65"/>
      <c r="I38" s="60"/>
      <c r="J38" s="64">
        <f t="shared" ref="J38:K38" si="3">SUM(J21:J37)</f>
        <v>0</v>
      </c>
      <c r="K38" s="64">
        <f t="shared" si="3"/>
        <v>0</v>
      </c>
    </row>
    <row r="39" spans="1:11" ht="15.75" thickTop="1" x14ac:dyDescent="0.25">
      <c r="A39" s="77" t="s">
        <v>53</v>
      </c>
      <c r="B39" s="77"/>
      <c r="C39" s="77"/>
      <c r="D39" s="77"/>
      <c r="E39" s="77"/>
      <c r="F39" s="77"/>
      <c r="G39" s="68">
        <f>SUM(G38+G20)</f>
        <v>12800</v>
      </c>
      <c r="H39" s="69"/>
      <c r="I39" s="70"/>
      <c r="J39" s="71"/>
      <c r="K39" s="68">
        <f>SUM(K38+K20)</f>
        <v>0</v>
      </c>
    </row>
    <row r="40" spans="1:11" x14ac:dyDescent="0.25">
      <c r="A40" s="78" t="s">
        <v>54</v>
      </c>
      <c r="B40" s="78"/>
      <c r="C40" s="78"/>
      <c r="D40" s="78"/>
      <c r="E40" s="78"/>
      <c r="F40" s="78"/>
      <c r="G40" s="68">
        <f>SUM(G39*1.21)</f>
        <v>15488</v>
      </c>
      <c r="H40" s="69"/>
      <c r="I40" s="70"/>
      <c r="J40" s="72"/>
      <c r="K40" s="68">
        <f>SUM(K39*1.21)</f>
        <v>0</v>
      </c>
    </row>
    <row r="41" spans="1:11" x14ac:dyDescent="0.25">
      <c r="A41"/>
      <c r="B41" s="3"/>
      <c r="C41"/>
      <c r="D41"/>
      <c r="E41"/>
      <c r="F41"/>
      <c r="G41"/>
      <c r="H41" s="11"/>
      <c r="I41"/>
      <c r="J41"/>
    </row>
    <row r="47" spans="1:11" x14ac:dyDescent="0.25">
      <c r="D47" s="12"/>
      <c r="E47" s="12"/>
      <c r="F47" s="12"/>
      <c r="G47" s="12"/>
      <c r="H47" s="13"/>
    </row>
    <row r="48" spans="1:11" x14ac:dyDescent="0.25">
      <c r="D48" s="76" t="s">
        <v>55</v>
      </c>
      <c r="E48" s="76"/>
      <c r="F48" s="76"/>
      <c r="G48" s="76"/>
      <c r="H48" s="76"/>
    </row>
  </sheetData>
  <mergeCells count="5">
    <mergeCell ref="H7:H19"/>
    <mergeCell ref="H21:H37"/>
    <mergeCell ref="D48:H48"/>
    <mergeCell ref="A39:F39"/>
    <mergeCell ref="A40:F40"/>
  </mergeCells>
  <pageMargins left="0.11811023622047245" right="0.11811023622047245" top="0.19685039370078741" bottom="0.19685039370078741" header="0.31496062992125984" footer="0.31496062992125984"/>
  <pageSetup paperSize="9" scale="8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Drogerie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Weinhold</dc:creator>
  <cp:lastModifiedBy>smolova</cp:lastModifiedBy>
  <cp:lastPrinted>2022-02-17T09:20:20Z</cp:lastPrinted>
  <dcterms:created xsi:type="dcterms:W3CDTF">2018-05-21T11:46:33Z</dcterms:created>
  <dcterms:modified xsi:type="dcterms:W3CDTF">2022-02-18T11:54:36Z</dcterms:modified>
</cp:coreProperties>
</file>