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office\u_zvz\ZPŘ\2022\Technické plyny 2022-23\ke zveřejnění\OPRAVA 2022\"/>
    </mc:Choice>
  </mc:AlternateContent>
  <xr:revisionPtr revIDLastSave="0" documentId="13_ncr:1_{FE8FD068-93E6-482A-8A2C-2794A29963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ásobník kapalného dusíku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4" l="1"/>
  <c r="J20" i="4"/>
  <c r="J19" i="4"/>
  <c r="J18" i="4"/>
  <c r="J15" i="4"/>
  <c r="H10" i="4"/>
  <c r="H9" i="4"/>
  <c r="G10" i="4"/>
  <c r="G9" i="4"/>
  <c r="J24" i="4" l="1"/>
  <c r="I9" i="4"/>
  <c r="I10" i="4"/>
  <c r="H8" i="4"/>
  <c r="G8" i="4"/>
  <c r="I8" i="4" l="1"/>
  <c r="I11" i="4"/>
  <c r="I12" i="4" l="1"/>
  <c r="J26" i="4" s="1"/>
  <c r="E8" i="4"/>
  <c r="D8" i="4"/>
</calcChain>
</file>

<file path=xl/sharedStrings.xml><?xml version="1.0" encoding="utf-8"?>
<sst xmlns="http://schemas.openxmlformats.org/spreadsheetml/2006/main" count="41" uniqueCount="39">
  <si>
    <t>Druh plynu</t>
  </si>
  <si>
    <t>Poznámka</t>
  </si>
  <si>
    <t>nájem za měsíc</t>
  </si>
  <si>
    <t>Velikost nádrže</t>
  </si>
  <si>
    <t>Poznámky:</t>
  </si>
  <si>
    <t>• V ceně nájemného musí být zahrnuta i manipulace se zásobníkem (tedy umístění v prostorách zadavatele na počátku nájmu a odvoz po ukončení)</t>
  </si>
  <si>
    <t>• V ceně nájemného musí být zahrnuty veškeré revize či zkoušky vyžadované právními předpisy, které bude provádět vždy prodávající</t>
  </si>
  <si>
    <t>Příloha č. 1 Smlouvy - Specifikace a cena zboží</t>
  </si>
  <si>
    <t>Pozn.: ceny bez DPH</t>
  </si>
  <si>
    <t>účastník vyplňuje pouze modře vyznačená pole</t>
  </si>
  <si>
    <t>Kapalný dusík</t>
  </si>
  <si>
    <t>Zásobník na kapalný dusík</t>
  </si>
  <si>
    <t xml:space="preserve">objem 10,5 m3 </t>
  </si>
  <si>
    <t>Oddělení urychlovačů</t>
  </si>
  <si>
    <t>Projekt RAMSES</t>
  </si>
  <si>
    <t>ÚJF, Husinec - Řež č. p. 130</t>
  </si>
  <si>
    <t>• Cena za dopravu kapalného dusíku musí obsahovat veškeré související náklady s dopravou a umístěním do zásobníku u zadavatele</t>
  </si>
  <si>
    <t xml:space="preserve">• * Pro účel hodnocení je stanoven předpokládany počet dojezdů na základě předchozích zkušeností zadavatele 
</t>
  </si>
  <si>
    <t>Ceníková cena za jednotku, kg / v Kč bez DPH</t>
  </si>
  <si>
    <t>Razítko a podpis oprávněné osoby dodavatele</t>
  </si>
  <si>
    <t>Předpokládaný počet dojezdů za dva roky*</t>
  </si>
  <si>
    <t>Cena za dopravu dle předpokládaného počtu dojezdů za dva roky</t>
  </si>
  <si>
    <t>Cena za dopravu - jedna dodávka  (v cisterně) na určené místo</t>
  </si>
  <si>
    <t>Cena celkem bez DPH / za dva roky</t>
  </si>
  <si>
    <t>Celková nabídková cena předpokládaných dodávek za dva roky (množství + pronájem + doprava)</t>
  </si>
  <si>
    <t xml:space="preserve">Předpokládaná potřeba kg / rok 2022 </t>
  </si>
  <si>
    <t xml:space="preserve">Předpokládaná potřeba kg / rok 2023 </t>
  </si>
  <si>
    <r>
      <t>Cena za dod</t>
    </r>
    <r>
      <rPr>
        <sz val="11"/>
        <rFont val="Calibri"/>
        <family val="2"/>
        <charset val="238"/>
        <scheme val="minor"/>
      </rPr>
      <t xml:space="preserve">ávku / rok 2022 </t>
    </r>
    <r>
      <rPr>
        <sz val="11"/>
        <color theme="1"/>
        <rFont val="Calibri"/>
        <family val="2"/>
        <charset val="238"/>
        <scheme val="minor"/>
      </rPr>
      <t>/ Kč bez DPH</t>
    </r>
  </si>
  <si>
    <r>
      <t>Cena za do</t>
    </r>
    <r>
      <rPr>
        <sz val="11"/>
        <rFont val="Calibri"/>
        <family val="2"/>
        <charset val="238"/>
        <scheme val="minor"/>
      </rPr>
      <t>dávku / rok 2023</t>
    </r>
    <r>
      <rPr>
        <sz val="11"/>
        <color theme="1"/>
        <rFont val="Calibri"/>
        <family val="2"/>
        <charset val="238"/>
        <scheme val="minor"/>
      </rPr>
      <t xml:space="preserve"> / Kč bez DPH</t>
    </r>
  </si>
  <si>
    <t>Poplatek mýtné kapalina</t>
  </si>
  <si>
    <t>Poplatek ADR kapalné produkty a bateriové vozy</t>
  </si>
  <si>
    <t>Celková cena předp. množství zboží včetně ceny pronájmu</t>
  </si>
  <si>
    <t>Cena Kč</t>
  </si>
  <si>
    <t>Energeticko-ekologický poplatek kapalina</t>
  </si>
  <si>
    <t>Poplatky celkem</t>
  </si>
  <si>
    <t>Poplatek vztahující se k využití služby Optimalizace dodávek-telemetrie</t>
  </si>
  <si>
    <t>Předpokládaný počet dojezdů za dva roky</t>
  </si>
  <si>
    <t>Poplatky vztahující se k dodávce kapalného dusíku</t>
  </si>
  <si>
    <t>Poplatek placen 1x za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</si>
</sst>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 ce"/>
      <charset val="238"/>
    </font>
    <font>
      <b/>
      <sz val="10"/>
      <name val="Arial ce"/>
      <charset val="238"/>
    </font>
    <font>
      <b/>
      <sz val="10"/>
      <color theme="1"/>
      <name val="Arial ce"/>
      <charset val="238"/>
    </font>
    <font>
      <b/>
      <sz val="10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</borders>
  <cellStyleXfs count="2">
    <xf numFmtId="0" fontId="0" fillId="0" borderId="0"/>
    <xf numFmtId="0" fontId="5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/>
    <xf numFmtId="0" fontId="0" fillId="2" borderId="1" xfId="0" applyFill="1" applyBorder="1" applyAlignment="1">
      <alignment wrapText="1"/>
    </xf>
    <xf numFmtId="0" fontId="0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/>
    <xf numFmtId="0" fontId="3" fillId="0" borderId="0" xfId="0" applyFont="1"/>
    <xf numFmtId="44" fontId="0" fillId="0" borderId="1" xfId="0" applyNumberFormat="1" applyBorder="1" applyAlignment="1">
      <alignment wrapText="1"/>
    </xf>
    <xf numFmtId="44" fontId="6" fillId="5" borderId="7" xfId="0" applyNumberFormat="1" applyFont="1" applyFill="1" applyBorder="1" applyAlignment="1">
      <alignment horizontal="center" vertical="center"/>
    </xf>
    <xf numFmtId="44" fontId="4" fillId="5" borderId="7" xfId="0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0" borderId="0" xfId="0" applyFill="1" applyBorder="1"/>
    <xf numFmtId="44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4" fontId="6" fillId="6" borderId="7" xfId="0" applyNumberFormat="1" applyFont="1" applyFill="1" applyBorder="1" applyAlignment="1">
      <alignment vertical="center"/>
    </xf>
    <xf numFmtId="0" fontId="0" fillId="0" borderId="9" xfId="0" applyBorder="1"/>
    <xf numFmtId="0" fontId="0" fillId="0" borderId="9" xfId="0" applyBorder="1" applyAlignment="1"/>
    <xf numFmtId="44" fontId="4" fillId="5" borderId="1" xfId="0" applyNumberFormat="1" applyFont="1" applyFill="1" applyBorder="1" applyAlignment="1">
      <alignment horizontal="center" vertical="center"/>
    </xf>
    <xf numFmtId="44" fontId="12" fillId="6" borderId="1" xfId="0" applyNumberFormat="1" applyFont="1" applyFill="1" applyBorder="1" applyAlignment="1">
      <alignment vertical="center" wrapText="1"/>
    </xf>
    <xf numFmtId="4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wrapText="1"/>
    </xf>
    <xf numFmtId="4" fontId="0" fillId="0" borderId="12" xfId="0" applyNumberFormat="1" applyBorder="1" applyAlignment="1">
      <alignment wrapText="1"/>
    </xf>
    <xf numFmtId="0" fontId="0" fillId="2" borderId="12" xfId="0" applyFill="1" applyBorder="1" applyAlignment="1">
      <alignment wrapText="1"/>
    </xf>
    <xf numFmtId="44" fontId="0" fillId="0" borderId="12" xfId="0" applyNumberFormat="1" applyBorder="1" applyAlignment="1">
      <alignment wrapText="1"/>
    </xf>
    <xf numFmtId="0" fontId="0" fillId="0" borderId="13" xfId="0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4" fillId="0" borderId="7" xfId="0" applyFont="1" applyBorder="1" applyAlignment="1"/>
    <xf numFmtId="44" fontId="15" fillId="6" borderId="12" xfId="0" applyNumberFormat="1" applyFont="1" applyFill="1" applyBorder="1" applyAlignment="1">
      <alignment vertical="center" wrapText="1"/>
    </xf>
    <xf numFmtId="0" fontId="16" fillId="8" borderId="7" xfId="0" applyFont="1" applyFill="1" applyBorder="1" applyAlignment="1">
      <alignment horizontal="center" vertical="center"/>
    </xf>
    <xf numFmtId="44" fontId="15" fillId="6" borderId="26" xfId="0" applyNumberFormat="1" applyFont="1" applyFill="1" applyBorder="1" applyAlignment="1">
      <alignment vertical="center" wrapText="1"/>
    </xf>
    <xf numFmtId="44" fontId="15" fillId="6" borderId="11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left" vertical="center"/>
    </xf>
    <xf numFmtId="44" fontId="15" fillId="0" borderId="0" xfId="0" applyNumberFormat="1" applyFont="1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44" fontId="15" fillId="6" borderId="33" xfId="0" applyNumberFormat="1" applyFont="1" applyFill="1" applyBorder="1" applyAlignment="1">
      <alignment vertical="center" wrapText="1"/>
    </xf>
    <xf numFmtId="0" fontId="14" fillId="0" borderId="22" xfId="0" applyFont="1" applyBorder="1" applyAlignment="1">
      <alignment horizontal="left" vertical="center"/>
    </xf>
    <xf numFmtId="44" fontId="6" fillId="5" borderId="29" xfId="0" applyNumberFormat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44" fontId="6" fillId="5" borderId="21" xfId="0" applyNumberFormat="1" applyFont="1" applyFill="1" applyBorder="1" applyAlignment="1">
      <alignment horizontal="center" vertical="center"/>
    </xf>
    <xf numFmtId="0" fontId="0" fillId="0" borderId="37" xfId="0" applyBorder="1"/>
    <xf numFmtId="0" fontId="6" fillId="0" borderId="37" xfId="0" applyFont="1" applyFill="1" applyBorder="1" applyAlignment="1">
      <alignment vertical="center" wrapText="1"/>
    </xf>
    <xf numFmtId="44" fontId="6" fillId="0" borderId="37" xfId="0" applyNumberFormat="1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0" fontId="14" fillId="0" borderId="9" xfId="0" applyFont="1" applyBorder="1" applyAlignment="1"/>
    <xf numFmtId="0" fontId="0" fillId="0" borderId="41" xfId="0" applyFill="1" applyBorder="1"/>
    <xf numFmtId="0" fontId="0" fillId="0" borderId="42" xfId="0" applyFill="1" applyBorder="1"/>
    <xf numFmtId="0" fontId="14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6" fillId="3" borderId="5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1" fillId="6" borderId="4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4" fontId="12" fillId="6" borderId="11" xfId="0" applyNumberFormat="1" applyFont="1" applyFill="1" applyBorder="1" applyAlignment="1">
      <alignment horizontal="center" vertical="center" wrapText="1"/>
    </xf>
    <xf numFmtId="44" fontId="12" fillId="6" borderId="12" xfId="0" applyNumberFormat="1" applyFont="1" applyFill="1" applyBorder="1" applyAlignment="1">
      <alignment horizontal="center" vertical="center" wrapText="1"/>
    </xf>
    <xf numFmtId="0" fontId="16" fillId="7" borderId="22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/>
    </xf>
    <xf numFmtId="0" fontId="14" fillId="7" borderId="34" xfId="0" applyFont="1" applyFill="1" applyBorder="1" applyAlignment="1">
      <alignment horizontal="left" vertical="center"/>
    </xf>
    <xf numFmtId="0" fontId="16" fillId="7" borderId="4" xfId="0" applyFont="1" applyFill="1" applyBorder="1" applyAlignment="1">
      <alignment horizontal="left" vertical="center"/>
    </xf>
    <xf numFmtId="0" fontId="16" fillId="7" borderId="5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0" fillId="0" borderId="39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32</xdr:row>
      <xdr:rowOff>85725</xdr:rowOff>
    </xdr:from>
    <xdr:to>
      <xdr:col>10</xdr:col>
      <xdr:colOff>28575</xdr:colOff>
      <xdr:row>36</xdr:row>
      <xdr:rowOff>85725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57225" y="7429500"/>
          <a:ext cx="8191500" cy="7620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 b="1" i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showGridLines="0" tabSelected="1" workbookViewId="0">
      <selection activeCell="L33" sqref="L33"/>
    </sheetView>
  </sheetViews>
  <sheetFormatPr defaultRowHeight="15" x14ac:dyDescent="0.25"/>
  <cols>
    <col min="2" max="2" width="12.7109375" customWidth="1"/>
    <col min="4" max="5" width="14" customWidth="1"/>
    <col min="6" max="6" width="13.28515625" customWidth="1"/>
    <col min="7" max="7" width="14.28515625" customWidth="1"/>
    <col min="8" max="8" width="14.85546875" bestFit="1" customWidth="1"/>
    <col min="9" max="9" width="16.28515625" customWidth="1"/>
    <col min="10" max="10" width="15.42578125" style="2" bestFit="1" customWidth="1"/>
    <col min="11" max="11" width="26.28515625" customWidth="1"/>
  </cols>
  <sheetData>
    <row r="2" spans="2:11" x14ac:dyDescent="0.25">
      <c r="B2" s="7" t="s">
        <v>7</v>
      </c>
    </row>
    <row r="3" spans="2:11" x14ac:dyDescent="0.25">
      <c r="B3" s="7"/>
    </row>
    <row r="4" spans="2:11" ht="15.75" thickBot="1" x14ac:dyDescent="0.3">
      <c r="B4" s="8" t="s">
        <v>8</v>
      </c>
    </row>
    <row r="5" spans="2:11" ht="15.75" thickBot="1" x14ac:dyDescent="0.3">
      <c r="B5" s="69" t="s">
        <v>9</v>
      </c>
      <c r="C5" s="70"/>
      <c r="D5" s="70"/>
      <c r="E5" s="71"/>
    </row>
    <row r="6" spans="2:11" ht="15.75" thickBot="1" x14ac:dyDescent="0.3"/>
    <row r="7" spans="2:11" s="1" customFormat="1" ht="62.25" customHeight="1" thickBot="1" x14ac:dyDescent="0.3">
      <c r="B7" s="26" t="s">
        <v>0</v>
      </c>
      <c r="C7" s="26" t="s">
        <v>3</v>
      </c>
      <c r="D7" s="27" t="s">
        <v>25</v>
      </c>
      <c r="E7" s="27" t="s">
        <v>26</v>
      </c>
      <c r="F7" s="27" t="s">
        <v>18</v>
      </c>
      <c r="G7" s="26" t="s">
        <v>27</v>
      </c>
      <c r="H7" s="26" t="s">
        <v>28</v>
      </c>
      <c r="I7" s="26" t="s">
        <v>23</v>
      </c>
      <c r="J7" s="105" t="s">
        <v>1</v>
      </c>
      <c r="K7" s="106"/>
    </row>
    <row r="8" spans="2:11" s="1" customFormat="1" ht="30" x14ac:dyDescent="0.25">
      <c r="B8" s="30" t="s">
        <v>10</v>
      </c>
      <c r="C8" s="30" t="s">
        <v>12</v>
      </c>
      <c r="D8" s="23">
        <f>D9+D10</f>
        <v>110000</v>
      </c>
      <c r="E8" s="23">
        <f>E9+E10</f>
        <v>110000</v>
      </c>
      <c r="F8" s="24"/>
      <c r="G8" s="25">
        <f>G10+G9</f>
        <v>0</v>
      </c>
      <c r="H8" s="25">
        <f>H9+H10</f>
        <v>0</v>
      </c>
      <c r="I8" s="25">
        <f>G8+H8</f>
        <v>0</v>
      </c>
      <c r="J8" s="109"/>
      <c r="K8" s="110"/>
    </row>
    <row r="9" spans="2:11" s="1" customFormat="1" ht="18" customHeight="1" x14ac:dyDescent="0.25">
      <c r="B9" s="86" t="s">
        <v>13</v>
      </c>
      <c r="C9" s="87"/>
      <c r="D9" s="22">
        <v>107500</v>
      </c>
      <c r="E9" s="22">
        <v>103800</v>
      </c>
      <c r="F9" s="95">
        <v>0</v>
      </c>
      <c r="G9" s="9">
        <f>D9*F9</f>
        <v>0</v>
      </c>
      <c r="H9" s="9">
        <f>E9*F9</f>
        <v>0</v>
      </c>
      <c r="I9" s="9">
        <f>G9+H9</f>
        <v>0</v>
      </c>
      <c r="J9" s="107"/>
      <c r="K9" s="108"/>
    </row>
    <row r="10" spans="2:11" s="1" customFormat="1" ht="18.75" customHeight="1" x14ac:dyDescent="0.25">
      <c r="B10" s="86" t="s">
        <v>14</v>
      </c>
      <c r="C10" s="87"/>
      <c r="D10" s="22">
        <v>2500</v>
      </c>
      <c r="E10" s="22">
        <v>6200</v>
      </c>
      <c r="F10" s="96"/>
      <c r="G10" s="9">
        <f>D10*F9</f>
        <v>0</v>
      </c>
      <c r="H10" s="9">
        <f>E10*F9</f>
        <v>0</v>
      </c>
      <c r="I10" s="9">
        <f>G10+H10</f>
        <v>0</v>
      </c>
      <c r="J10" s="107"/>
      <c r="K10" s="108"/>
    </row>
    <row r="11" spans="2:11" s="1" customFormat="1" ht="45" x14ac:dyDescent="0.25">
      <c r="B11" s="28" t="s">
        <v>11</v>
      </c>
      <c r="C11" s="29" t="s">
        <v>2</v>
      </c>
      <c r="D11" s="4"/>
      <c r="E11" s="4"/>
      <c r="F11" s="20">
        <v>0</v>
      </c>
      <c r="G11" s="4"/>
      <c r="H11" s="4"/>
      <c r="I11" s="21">
        <f>F11*24</f>
        <v>0</v>
      </c>
      <c r="J11" s="107"/>
      <c r="K11" s="108"/>
    </row>
    <row r="12" spans="2:11" ht="27.75" customHeight="1" x14ac:dyDescent="0.25">
      <c r="B12" s="83" t="s">
        <v>31</v>
      </c>
      <c r="C12" s="84"/>
      <c r="D12" s="84"/>
      <c r="E12" s="84"/>
      <c r="F12" s="85"/>
      <c r="G12" s="4"/>
      <c r="H12" s="4"/>
      <c r="I12" s="19">
        <f>I8+I11</f>
        <v>0</v>
      </c>
      <c r="J12" s="4"/>
      <c r="K12" s="45"/>
    </row>
    <row r="13" spans="2:11" ht="15.75" thickBot="1" x14ac:dyDescent="0.3">
      <c r="K13" s="45"/>
    </row>
    <row r="14" spans="2:11" ht="50.25" customHeight="1" thickBot="1" x14ac:dyDescent="0.3">
      <c r="B14" s="88" t="s">
        <v>22</v>
      </c>
      <c r="C14" s="89"/>
      <c r="D14" s="90"/>
      <c r="E14" s="91" t="s">
        <v>20</v>
      </c>
      <c r="F14" s="92"/>
      <c r="G14" s="93"/>
      <c r="H14" s="74" t="s">
        <v>21</v>
      </c>
      <c r="I14" s="75"/>
      <c r="J14" s="76"/>
      <c r="K14" s="46"/>
    </row>
    <row r="15" spans="2:11" ht="45" customHeight="1" thickBot="1" x14ac:dyDescent="0.3">
      <c r="B15" s="81" t="s">
        <v>15</v>
      </c>
      <c r="C15" s="82"/>
      <c r="D15" s="16">
        <v>0</v>
      </c>
      <c r="E15" s="72" t="s">
        <v>15</v>
      </c>
      <c r="F15" s="94"/>
      <c r="G15" s="12">
        <v>50</v>
      </c>
      <c r="H15" s="72" t="s">
        <v>15</v>
      </c>
      <c r="I15" s="73"/>
      <c r="J15" s="10">
        <f>D15*G15</f>
        <v>0</v>
      </c>
      <c r="K15" s="47"/>
    </row>
    <row r="16" spans="2:11" ht="15.75" thickBot="1" x14ac:dyDescent="0.3">
      <c r="K16" s="48"/>
    </row>
    <row r="17" spans="1:11" ht="38.25" customHeight="1" thickBot="1" x14ac:dyDescent="0.3">
      <c r="B17" s="100" t="s">
        <v>37</v>
      </c>
      <c r="C17" s="101"/>
      <c r="D17" s="101"/>
      <c r="E17" s="101"/>
      <c r="F17" s="101"/>
      <c r="G17" s="33" t="s">
        <v>32</v>
      </c>
      <c r="H17" s="62" t="s">
        <v>36</v>
      </c>
      <c r="I17" s="62"/>
      <c r="J17" s="31"/>
      <c r="K17" s="48"/>
    </row>
    <row r="18" spans="1:11" ht="34.5" customHeight="1" thickBot="1" x14ac:dyDescent="0.3">
      <c r="B18" s="102" t="s">
        <v>30</v>
      </c>
      <c r="C18" s="103"/>
      <c r="D18" s="103"/>
      <c r="E18" s="103"/>
      <c r="F18" s="104"/>
      <c r="G18" s="32">
        <v>0</v>
      </c>
      <c r="H18" s="63">
        <v>50</v>
      </c>
      <c r="I18" s="64"/>
      <c r="J18" s="10">
        <f>H18*G18</f>
        <v>0</v>
      </c>
      <c r="K18" s="48"/>
    </row>
    <row r="19" spans="1:11" ht="31.5" customHeight="1" x14ac:dyDescent="0.25">
      <c r="B19" s="53" t="s">
        <v>29</v>
      </c>
      <c r="C19" s="54"/>
      <c r="D19" s="54"/>
      <c r="E19" s="54"/>
      <c r="F19" s="55"/>
      <c r="G19" s="35">
        <v>0</v>
      </c>
      <c r="H19" s="65">
        <v>50</v>
      </c>
      <c r="I19" s="66"/>
      <c r="J19" s="42">
        <f>H19*G19</f>
        <v>0</v>
      </c>
      <c r="K19" s="48"/>
    </row>
    <row r="20" spans="1:11" ht="31.5" customHeight="1" thickBot="1" x14ac:dyDescent="0.3">
      <c r="B20" s="56" t="s">
        <v>33</v>
      </c>
      <c r="C20" s="57"/>
      <c r="D20" s="57"/>
      <c r="E20" s="57"/>
      <c r="F20" s="58"/>
      <c r="G20" s="34">
        <v>0</v>
      </c>
      <c r="H20" s="67">
        <v>50</v>
      </c>
      <c r="I20" s="68"/>
      <c r="J20" s="44">
        <f>H20*G20</f>
        <v>0</v>
      </c>
      <c r="K20" s="48"/>
    </row>
    <row r="21" spans="1:11" ht="11.25" customHeight="1" thickTop="1" x14ac:dyDescent="0.25">
      <c r="A21" s="15"/>
      <c r="B21" s="43"/>
      <c r="C21" s="36"/>
      <c r="D21" s="36"/>
      <c r="E21" s="36"/>
      <c r="F21" s="36"/>
      <c r="G21" s="37"/>
      <c r="H21" s="38"/>
      <c r="I21" s="38"/>
      <c r="J21" s="39"/>
      <c r="K21" s="52"/>
    </row>
    <row r="22" spans="1:11" ht="9" customHeight="1" thickBot="1" x14ac:dyDescent="0.3">
      <c r="A22" s="15"/>
      <c r="B22" s="41"/>
      <c r="C22" s="36"/>
      <c r="D22" s="36"/>
      <c r="E22" s="36"/>
      <c r="F22" s="36"/>
      <c r="G22" s="37"/>
      <c r="H22" s="38"/>
      <c r="I22" s="38"/>
      <c r="J22" s="50"/>
      <c r="K22" s="51"/>
    </row>
    <row r="23" spans="1:11" ht="15.75" thickBot="1" x14ac:dyDescent="0.3">
      <c r="B23" s="59" t="s">
        <v>35</v>
      </c>
      <c r="C23" s="60"/>
      <c r="D23" s="60"/>
      <c r="E23" s="60"/>
      <c r="F23" s="61"/>
      <c r="G23" s="40">
        <v>0</v>
      </c>
      <c r="H23" s="112">
        <v>24</v>
      </c>
      <c r="I23" s="112"/>
      <c r="J23" s="10">
        <f>SUM(G23*H23)</f>
        <v>0</v>
      </c>
      <c r="K23" s="111" t="s">
        <v>38</v>
      </c>
    </row>
    <row r="24" spans="1:11" ht="32.25" customHeight="1" thickTop="1" thickBot="1" x14ac:dyDescent="0.3">
      <c r="B24" s="97" t="s">
        <v>34</v>
      </c>
      <c r="C24" s="98"/>
      <c r="D24" s="98"/>
      <c r="E24" s="98"/>
      <c r="F24" s="98"/>
      <c r="G24" s="98"/>
      <c r="H24" s="98"/>
      <c r="I24" s="99"/>
      <c r="J24" s="10">
        <f>J18+J19+J20+J23</f>
        <v>0</v>
      </c>
      <c r="K24" s="49"/>
    </row>
    <row r="25" spans="1:11" ht="26.25" customHeight="1" thickBot="1" x14ac:dyDescent="0.3">
      <c r="B25" s="36"/>
      <c r="C25" s="36"/>
      <c r="D25" s="36"/>
      <c r="E25" s="36"/>
      <c r="F25" s="36"/>
      <c r="G25" s="37"/>
      <c r="H25" s="38"/>
      <c r="I25" s="38"/>
      <c r="J25" s="39"/>
      <c r="K25" s="13"/>
    </row>
    <row r="26" spans="1:11" ht="30" customHeight="1" thickBot="1" x14ac:dyDescent="0.3">
      <c r="C26" s="77" t="s">
        <v>24</v>
      </c>
      <c r="D26" s="78"/>
      <c r="E26" s="78"/>
      <c r="F26" s="78"/>
      <c r="G26" s="78"/>
      <c r="H26" s="78"/>
      <c r="I26" s="79"/>
      <c r="J26" s="11">
        <f>I12+J15+J18+J19+J20+J23</f>
        <v>0</v>
      </c>
      <c r="K26" s="14"/>
    </row>
    <row r="27" spans="1:11" x14ac:dyDescent="0.25">
      <c r="K27" s="15"/>
    </row>
    <row r="28" spans="1:11" x14ac:dyDescent="0.25">
      <c r="B28" s="6" t="s">
        <v>4</v>
      </c>
    </row>
    <row r="29" spans="1:11" x14ac:dyDescent="0.25">
      <c r="B29" s="5" t="s">
        <v>16</v>
      </c>
    </row>
    <row r="30" spans="1:11" x14ac:dyDescent="0.25">
      <c r="B30" s="3" t="s">
        <v>5</v>
      </c>
    </row>
    <row r="31" spans="1:11" x14ac:dyDescent="0.25">
      <c r="B31" s="3" t="s">
        <v>6</v>
      </c>
    </row>
    <row r="32" spans="1:11" x14ac:dyDescent="0.25">
      <c r="B32" s="3" t="s">
        <v>17</v>
      </c>
    </row>
    <row r="40" spans="6:10" ht="15.75" thickBot="1" x14ac:dyDescent="0.3">
      <c r="F40" s="17"/>
      <c r="G40" s="17"/>
      <c r="H40" s="17"/>
      <c r="I40" s="17"/>
      <c r="J40" s="18"/>
    </row>
    <row r="41" spans="6:10" x14ac:dyDescent="0.25">
      <c r="F41" s="80" t="s">
        <v>19</v>
      </c>
      <c r="G41" s="80"/>
      <c r="H41" s="80"/>
      <c r="I41" s="80"/>
      <c r="J41" s="80"/>
    </row>
  </sheetData>
  <mergeCells count="29">
    <mergeCell ref="J7:K7"/>
    <mergeCell ref="J9:K9"/>
    <mergeCell ref="J8:K8"/>
    <mergeCell ref="J11:K11"/>
    <mergeCell ref="J10:K10"/>
    <mergeCell ref="B5:E5"/>
    <mergeCell ref="H15:I15"/>
    <mergeCell ref="H14:J14"/>
    <mergeCell ref="C26:I26"/>
    <mergeCell ref="F41:J41"/>
    <mergeCell ref="B15:C15"/>
    <mergeCell ref="B12:F12"/>
    <mergeCell ref="B9:C9"/>
    <mergeCell ref="B10:C10"/>
    <mergeCell ref="B14:D14"/>
    <mergeCell ref="E14:G14"/>
    <mergeCell ref="E15:F15"/>
    <mergeCell ref="F9:F10"/>
    <mergeCell ref="B24:I24"/>
    <mergeCell ref="B17:F17"/>
    <mergeCell ref="B18:F18"/>
    <mergeCell ref="B19:F19"/>
    <mergeCell ref="B20:F20"/>
    <mergeCell ref="B23:F23"/>
    <mergeCell ref="H17:I17"/>
    <mergeCell ref="H18:I18"/>
    <mergeCell ref="H19:I19"/>
    <mergeCell ref="H20:I20"/>
    <mergeCell ref="H23:I23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Zásobník kapalného dusíku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smolova</cp:lastModifiedBy>
  <dcterms:created xsi:type="dcterms:W3CDTF">2013-09-17T07:25:43Z</dcterms:created>
  <dcterms:modified xsi:type="dcterms:W3CDTF">2022-01-06T15:25:44Z</dcterms:modified>
</cp:coreProperties>
</file>