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85_Dodávka serveru 02_2021\"/>
    </mc:Choice>
  </mc:AlternateContent>
  <xr:revisionPtr revIDLastSave="0" documentId="13_ncr:1_{D23E2B9B-76C6-4F2B-A7F4-E49648AB4C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rver" sheetId="1" r:id="rId1"/>
  </sheets>
  <calcPr calcId="191029"/>
</workbook>
</file>

<file path=xl/calcChain.xml><?xml version="1.0" encoding="utf-8"?>
<calcChain xmlns="http://schemas.openxmlformats.org/spreadsheetml/2006/main">
  <c r="C25" i="1" l="1"/>
  <c r="C26" i="1" s="1"/>
  <c r="F25" i="1" l="1"/>
  <c r="F26" i="1" s="1"/>
</calcChain>
</file>

<file path=xl/sharedStrings.xml><?xml version="1.0" encoding="utf-8"?>
<sst xmlns="http://schemas.openxmlformats.org/spreadsheetml/2006/main" count="49" uniqueCount="49">
  <si>
    <t>KONKRÉTNÍ PARAMETRY NABÍZENÉHO ZAŘÍZENÍ</t>
  </si>
  <si>
    <t>NÁZEV</t>
  </si>
  <si>
    <t>Kompatibilita</t>
  </si>
  <si>
    <t>Procesor</t>
  </si>
  <si>
    <t>systém osazený min. 4 jádrovým CPU s minimálním výkonem podle benchmarku SPEC CPU2017: Integer Rates base = 27 bodů,  Floating Point Rates base = 30 bodů</t>
  </si>
  <si>
    <t>POŽADOVANÉ TECHNICKÉ FUNKČNÍ VLASTNOSTI, HODNOTA, MNOŽSTVÍ</t>
  </si>
  <si>
    <t>Operační paměť</t>
  </si>
  <si>
    <t>min. 32GB typu DDR4 ECC, požadujeme použití DIMM modulů 3200MT/s a server tuto rychlost podporuje bez degradace rychlosti, požadujeme server s minimálně 4 DIMM sloty, kapacitu požadujeme v 16GB modulech, 32GB RAM musí být možné rozšířit min. na 64GB</t>
  </si>
  <si>
    <t>RAID</t>
  </si>
  <si>
    <t>HW řadič disků, podporující nastavení min. RAID 0/1/5/10</t>
  </si>
  <si>
    <t>Pevné disky</t>
  </si>
  <si>
    <t xml:space="preserve"> 4x 2TB hot-plug disky, min. 7.2K RPM</t>
  </si>
  <si>
    <t>Optická mechanika</t>
  </si>
  <si>
    <t>není nutná</t>
  </si>
  <si>
    <t>Provedení chassi</t>
  </si>
  <si>
    <t>rack server o max. velikosti 1U, pozice pro čtyři 3,5" disky, pro přístup ke všem komponentám serveru není nutné nářadí, požadujeme dodání serveru s rackmount příslušenstvím</t>
  </si>
  <si>
    <t>Porty</t>
  </si>
  <si>
    <t>min.: 1x USB vpředu, 2xUSB vzadu, 1x interní USB rozhraní s podporou zavádění hypervisoru, 1x seriový port, 1x VGA nebo lepší</t>
  </si>
  <si>
    <t>min.: 2 x PCIe 3.0 sloty</t>
  </si>
  <si>
    <t>Sloty PCle</t>
  </si>
  <si>
    <t>Síťová karta</t>
  </si>
  <si>
    <t>integrovaná, 2x 1GbE, typu RJ-45</t>
  </si>
  <si>
    <t>min.: Microsoft Windows Server®, Red Hat® Enterprise Linux</t>
  </si>
  <si>
    <t>Operační systém</t>
  </si>
  <si>
    <t>ne</t>
  </si>
  <si>
    <t>Management a vzdálená správa</t>
  </si>
  <si>
    <t>- vyžadována je schopnost monitorovat a spravovat server out-of-band bez nutnosti instalace agenta do operačního systému
- IPMI 2.0
- management serveru nezávislý na operačním systému 
- vestavěná diagnostika komponent 
- web GUI management vestavěný v managementu
- možnost lokální a vzdálené konfigurace managementu a HW komponent
- zabezpečená komunikace SSH/HTTPS
- lokální a vzdálené CLI/SSH
- podpora SNMP
- podpora IPv6
- management nástroje musí umět poskytovat diagnostiku serveru bez speciální dedikované partition na interních discích serveru a nezávisle na těchto discích, tzn. i bezdiskový server poskytuje diagnostiku serveru; nepřipouští se diagnostika spouštěná z optické mechaniky nebo jiného externího zařízení (např. USB flash disk, SD karta, atd.)
- server musí být plně kompatibilní a plně integrovatelný do současného management nástroje zadavatele (OpenManage)</t>
  </si>
  <si>
    <t>Podpora</t>
  </si>
  <si>
    <t>- schopnost identifikovat stávající systémy na základě jednoduchých identifikátorů (S/N, tag apod.), které jednoznačně popisují přesnou konfiguraci dodaného systému
- na základě tohoto jednoznačného identifikátoru na webu výrobce zjistit stav podpory a zároveň konfiguraci
-  možnost stažení ovladačů a management software na webových stránkách</t>
  </si>
  <si>
    <t>Model/ part no.</t>
  </si>
  <si>
    <t>KOMPONENT</t>
  </si>
  <si>
    <t>Záruka a servis</t>
  </si>
  <si>
    <t>Takto podbarvená pole dodavatel povinně vyplní</t>
  </si>
  <si>
    <t>Příloha ke kupní smlouvě - Technická specifikace k VZ "Dodávka serveru 02/21"</t>
  </si>
  <si>
    <t>Server (1ks)</t>
  </si>
  <si>
    <t>Předpokládaná hodnota celkem v Kč bez DPH</t>
  </si>
  <si>
    <t>Interní číslo objednávky ÚJF: 21100640, ÚŘ</t>
  </si>
  <si>
    <t>Nabídková cena v Kč bez DPH</t>
  </si>
  <si>
    <t>__________________________________________</t>
  </si>
  <si>
    <t>Razítko a podpis oprávněné osoby dodavatele</t>
  </si>
  <si>
    <t>Nabídková cena celkem v Kč bez DPH</t>
  </si>
  <si>
    <t>dodavatel uvede: řada / model / typ a parametr vedoucí k jednoznačné identifikaci nabízeného předmětu plnění (např. part number, katalogové číslo apod.)</t>
  </si>
  <si>
    <t>na 7 let s reakční dobou do příštího pracovního dne, oprava v místě instalace serveru, servis je poskytován výrobcem serveru s podporou v ČR, jediné kontaktní místo pro nahlášení poruch pro všechny komponenty dodávaného systému</t>
  </si>
  <si>
    <t>Nabízené zboží musí být nové, nepoužité, určené pro český trh.</t>
  </si>
  <si>
    <t>Doprava je v ceně serveru.</t>
  </si>
  <si>
    <t>Veškeré deklarované funkce a technické parametry nabízeného zboží musí být dostupné k prodeji nejpozději dnem podání nabídky.</t>
  </si>
  <si>
    <t>Předpokládaná hodnota bez DPH</t>
  </si>
  <si>
    <t>Předpokládaná hodnota s DPH</t>
  </si>
  <si>
    <t>Nabídková cena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</si>
</sst>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 applyFont="1" applyAlignme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7" fillId="0" borderId="0" xfId="1"/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Fill="1"/>
    <xf numFmtId="0" fontId="10" fillId="0" borderId="0" xfId="0" applyFont="1"/>
    <xf numFmtId="0" fontId="6" fillId="0" borderId="0" xfId="0" applyFont="1" applyAlignment="1"/>
    <xf numFmtId="0" fontId="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3" fillId="0" borderId="0" xfId="0" applyFont="1"/>
    <xf numFmtId="164" fontId="8" fillId="5" borderId="15" xfId="3" applyNumberFormat="1" applyFont="1" applyFill="1" applyBorder="1" applyAlignment="1">
      <alignment vertical="center" wrapText="1"/>
    </xf>
    <xf numFmtId="0" fontId="0" fillId="6" borderId="16" xfId="0" applyFont="1" applyFill="1" applyBorder="1"/>
    <xf numFmtId="164" fontId="0" fillId="5" borderId="15" xfId="0" applyNumberFormat="1" applyFont="1" applyFill="1" applyBorder="1"/>
    <xf numFmtId="164" fontId="12" fillId="0" borderId="5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/>
    <xf numFmtId="0" fontId="4" fillId="3" borderId="13" xfId="0" applyFont="1" applyFill="1" applyBorder="1" applyAlignment="1"/>
    <xf numFmtId="0" fontId="4" fillId="3" borderId="19" xfId="0" applyFont="1" applyFill="1" applyBorder="1" applyAlignment="1"/>
    <xf numFmtId="164" fontId="12" fillId="0" borderId="31" xfId="0" applyNumberFormat="1" applyFont="1" applyFill="1" applyBorder="1" applyAlignment="1">
      <alignment horizontal="right" vertical="center" wrapText="1"/>
    </xf>
    <xf numFmtId="0" fontId="4" fillId="3" borderId="18" xfId="0" applyFont="1" applyFill="1" applyBorder="1" applyAlignment="1"/>
    <xf numFmtId="0" fontId="4" fillId="3" borderId="16" xfId="0" applyFont="1" applyFill="1" applyBorder="1" applyAlignment="1"/>
    <xf numFmtId="0" fontId="4" fillId="3" borderId="20" xfId="0" applyFont="1" applyFill="1" applyBorder="1" applyAlignment="1"/>
    <xf numFmtId="0" fontId="4" fillId="3" borderId="21" xfId="0" applyFont="1" applyFill="1" applyBorder="1" applyAlignment="1"/>
    <xf numFmtId="0" fontId="0" fillId="0" borderId="11" xfId="0" applyFont="1" applyBorder="1" applyAlignment="1"/>
    <xf numFmtId="0" fontId="0" fillId="0" borderId="29" xfId="0" applyFont="1" applyBorder="1" applyAlignment="1"/>
    <xf numFmtId="0" fontId="0" fillId="0" borderId="27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164" fontId="12" fillId="4" borderId="33" xfId="0" applyNumberFormat="1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wrapText="1"/>
    </xf>
    <xf numFmtId="0" fontId="6" fillId="2" borderId="3" xfId="0" applyFont="1" applyFill="1" applyBorder="1"/>
    <xf numFmtId="0" fontId="6" fillId="2" borderId="8" xfId="0" applyFont="1" applyFill="1" applyBorder="1"/>
    <xf numFmtId="0" fontId="16" fillId="0" borderId="1" xfId="3" quotePrefix="1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9" xfId="3" applyFont="1" applyBorder="1" applyAlignment="1">
      <alignment wrapText="1"/>
    </xf>
    <xf numFmtId="0" fontId="6" fillId="2" borderId="6" xfId="0" applyFont="1" applyFill="1" applyBorder="1"/>
    <xf numFmtId="0" fontId="15" fillId="0" borderId="5" xfId="3" applyFont="1" applyBorder="1" applyAlignment="1">
      <alignment wrapText="1"/>
    </xf>
    <xf numFmtId="164" fontId="4" fillId="3" borderId="30" xfId="0" applyNumberFormat="1" applyFont="1" applyFill="1" applyBorder="1" applyAlignment="1">
      <alignment horizontal="center"/>
    </xf>
    <xf numFmtId="164" fontId="4" fillId="3" borderId="32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164" fontId="8" fillId="5" borderId="38" xfId="3" applyNumberFormat="1" applyFont="1" applyFill="1" applyBorder="1" applyAlignment="1">
      <alignment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wrapText="1"/>
    </xf>
    <xf numFmtId="164" fontId="4" fillId="3" borderId="18" xfId="0" applyNumberFormat="1" applyFont="1" applyFill="1" applyBorder="1" applyAlignment="1">
      <alignment horizontal="center" wrapText="1"/>
    </xf>
    <xf numFmtId="164" fontId="4" fillId="3" borderId="20" xfId="0" applyNumberFormat="1" applyFont="1" applyFill="1" applyBorder="1" applyAlignment="1">
      <alignment horizont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3" borderId="24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/>
    </xf>
    <xf numFmtId="0" fontId="1" fillId="0" borderId="0" xfId="4" applyFont="1" applyAlignment="1">
      <alignment horizontal="right" vertical="center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4" borderId="30" xfId="0" applyNumberFormat="1" applyFont="1" applyFill="1" applyBorder="1"/>
    <xf numFmtId="0" fontId="4" fillId="3" borderId="41" xfId="0" applyFont="1" applyFill="1" applyBorder="1" applyAlignment="1"/>
  </cellXfs>
  <cellStyles count="5">
    <cellStyle name="Hypertextový odkaz" xfId="1" builtinId="8"/>
    <cellStyle name="Normální" xfId="0" builtinId="0"/>
    <cellStyle name="Normální 2" xfId="2" xr:uid="{00000000-0005-0000-0000-000030000000}"/>
    <cellStyle name="Normální 3" xfId="3" xr:uid="{00000000-0005-0000-0000-000031000000}"/>
    <cellStyle name="Normální 5" xfId="4" xr:uid="{75911B69-0AED-4118-B52D-1022D0209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showGridLines="0" tabSelected="1" zoomScaleNormal="100" workbookViewId="0">
      <selection activeCell="C33" sqref="C33"/>
    </sheetView>
  </sheetViews>
  <sheetFormatPr defaultColWidth="14.42578125" defaultRowHeight="15" x14ac:dyDescent="0.25"/>
  <cols>
    <col min="1" max="1" width="14.42578125" style="11"/>
    <col min="2" max="2" width="15.7109375" customWidth="1"/>
    <col min="3" max="3" width="51.140625" style="5" customWidth="1"/>
    <col min="4" max="4" width="26.85546875" customWidth="1"/>
    <col min="5" max="5" width="15.5703125" customWidth="1"/>
    <col min="6" max="6" width="14.28515625" customWidth="1"/>
    <col min="7" max="26" width="8.7109375" customWidth="1"/>
  </cols>
  <sheetData>
    <row r="1" spans="1:26" s="11" customFormat="1" ht="21" x14ac:dyDescent="0.35">
      <c r="A1" s="12" t="s">
        <v>33</v>
      </c>
      <c r="B1" s="13"/>
      <c r="C1" s="5"/>
    </row>
    <row r="2" spans="1:26" s="11" customFormat="1" x14ac:dyDescent="0.25">
      <c r="A2" s="17" t="s">
        <v>36</v>
      </c>
      <c r="B2" s="14"/>
      <c r="C2" s="5"/>
    </row>
    <row r="3" spans="1:26" s="11" customFormat="1" x14ac:dyDescent="0.25">
      <c r="A3" s="17"/>
      <c r="B3" s="14"/>
      <c r="C3" s="5"/>
    </row>
    <row r="4" spans="1:26" s="11" customFormat="1" x14ac:dyDescent="0.25">
      <c r="A4" s="15"/>
      <c r="B4" s="16" t="s">
        <v>32</v>
      </c>
      <c r="C4" s="5"/>
    </row>
    <row r="5" spans="1:26" ht="15.75" thickBot="1" x14ac:dyDescent="0.3">
      <c r="B5" s="2"/>
      <c r="C5" s="54"/>
      <c r="D5" s="3"/>
      <c r="E5" s="11"/>
      <c r="F5" s="11"/>
    </row>
    <row r="6" spans="1:26" x14ac:dyDescent="0.25">
      <c r="A6" s="64" t="s">
        <v>1</v>
      </c>
      <c r="B6" s="66" t="s">
        <v>30</v>
      </c>
      <c r="C6" s="68" t="s">
        <v>5</v>
      </c>
      <c r="D6" s="70" t="s">
        <v>0</v>
      </c>
      <c r="E6" s="60" t="s">
        <v>35</v>
      </c>
      <c r="F6" s="62" t="s">
        <v>40</v>
      </c>
    </row>
    <row r="7" spans="1:26" ht="30" customHeight="1" thickBot="1" x14ac:dyDescent="0.3">
      <c r="A7" s="65"/>
      <c r="B7" s="67"/>
      <c r="C7" s="69"/>
      <c r="D7" s="71"/>
      <c r="E7" s="61"/>
      <c r="F7" s="63"/>
    </row>
    <row r="8" spans="1:26" s="11" customFormat="1" x14ac:dyDescent="0.25">
      <c r="A8" s="51"/>
      <c r="B8" s="37"/>
      <c r="C8" s="38"/>
      <c r="D8" s="39"/>
      <c r="E8" s="53">
        <v>61150</v>
      </c>
      <c r="F8" s="36">
        <v>0</v>
      </c>
    </row>
    <row r="9" spans="1:26" s="10" customFormat="1" ht="39" x14ac:dyDescent="0.25">
      <c r="A9" s="57" t="s">
        <v>34</v>
      </c>
      <c r="B9" s="40" t="s">
        <v>3</v>
      </c>
      <c r="C9" s="41" t="s">
        <v>4</v>
      </c>
      <c r="D9" s="42"/>
      <c r="E9" s="33"/>
      <c r="F9" s="32"/>
      <c r="G9" s="9"/>
      <c r="H9" s="8"/>
      <c r="I9" s="5"/>
      <c r="J9" s="1"/>
      <c r="L9" s="6"/>
      <c r="M9" s="7"/>
      <c r="N9" s="6"/>
      <c r="P9" s="4"/>
      <c r="Q9" s="5"/>
      <c r="R9" s="1"/>
      <c r="T9" s="6"/>
      <c r="U9" s="7"/>
      <c r="V9" s="6"/>
      <c r="X9" s="4"/>
      <c r="Y9" s="5"/>
      <c r="Z9" s="1"/>
    </row>
    <row r="10" spans="1:26" s="11" customFormat="1" ht="64.5" x14ac:dyDescent="0.25">
      <c r="A10" s="58"/>
      <c r="B10" s="40" t="s">
        <v>6</v>
      </c>
      <c r="C10" s="41" t="s">
        <v>7</v>
      </c>
      <c r="D10" s="43"/>
      <c r="E10" s="34"/>
      <c r="F10" s="30"/>
      <c r="G10" s="9"/>
      <c r="H10" s="8"/>
      <c r="I10" s="5"/>
      <c r="J10" s="1"/>
      <c r="L10" s="6"/>
      <c r="M10" s="7"/>
      <c r="N10" s="6"/>
      <c r="P10" s="4"/>
      <c r="Q10" s="5"/>
      <c r="R10" s="1"/>
      <c r="T10" s="6"/>
      <c r="U10" s="7"/>
      <c r="V10" s="6"/>
      <c r="X10" s="4"/>
      <c r="Y10" s="5"/>
      <c r="Z10" s="1"/>
    </row>
    <row r="11" spans="1:26" s="11" customFormat="1" x14ac:dyDescent="0.25">
      <c r="A11" s="58"/>
      <c r="B11" s="40" t="s">
        <v>8</v>
      </c>
      <c r="C11" s="41" t="s">
        <v>9</v>
      </c>
      <c r="D11" s="43"/>
      <c r="E11" s="34"/>
      <c r="F11" s="30"/>
      <c r="G11" s="9"/>
      <c r="H11" s="8"/>
      <c r="I11" s="5"/>
      <c r="J11" s="1"/>
      <c r="L11" s="6"/>
      <c r="M11" s="7"/>
      <c r="N11" s="6"/>
      <c r="P11" s="4"/>
      <c r="Q11" s="5"/>
      <c r="R11" s="1"/>
      <c r="T11" s="6"/>
      <c r="U11" s="7"/>
      <c r="V11" s="6"/>
      <c r="X11" s="4"/>
      <c r="Y11" s="5"/>
      <c r="Z11" s="1"/>
    </row>
    <row r="12" spans="1:26" s="11" customFormat="1" x14ac:dyDescent="0.25">
      <c r="A12" s="58"/>
      <c r="B12" s="40" t="s">
        <v>10</v>
      </c>
      <c r="C12" s="41" t="s">
        <v>11</v>
      </c>
      <c r="D12" s="43"/>
      <c r="E12" s="34"/>
      <c r="F12" s="30"/>
      <c r="G12" s="9"/>
      <c r="H12" s="8"/>
      <c r="I12" s="5"/>
      <c r="J12" s="1"/>
      <c r="L12" s="6"/>
      <c r="M12" s="7"/>
      <c r="N12" s="6"/>
      <c r="P12" s="4"/>
      <c r="Q12" s="5"/>
      <c r="R12" s="1"/>
      <c r="T12" s="6"/>
      <c r="U12" s="7"/>
      <c r="V12" s="6"/>
      <c r="X12" s="4"/>
      <c r="Y12" s="5"/>
      <c r="Z12" s="1"/>
    </row>
    <row r="13" spans="1:26" s="11" customFormat="1" x14ac:dyDescent="0.25">
      <c r="A13" s="58"/>
      <c r="B13" s="40" t="s">
        <v>12</v>
      </c>
      <c r="C13" s="41" t="s">
        <v>13</v>
      </c>
      <c r="D13" s="43"/>
      <c r="E13" s="34"/>
      <c r="F13" s="30"/>
      <c r="G13" s="9"/>
      <c r="H13" s="8"/>
      <c r="I13" s="5"/>
      <c r="J13" s="1"/>
      <c r="L13" s="6"/>
      <c r="M13" s="7"/>
      <c r="N13" s="6"/>
      <c r="P13" s="4"/>
      <c r="Q13" s="5"/>
      <c r="R13" s="1"/>
      <c r="T13" s="6"/>
      <c r="U13" s="7"/>
      <c r="V13" s="6"/>
      <c r="X13" s="4"/>
      <c r="Y13" s="5"/>
      <c r="Z13" s="1"/>
    </row>
    <row r="14" spans="1:26" s="11" customFormat="1" ht="39" x14ac:dyDescent="0.25">
      <c r="A14" s="58"/>
      <c r="B14" s="40" t="s">
        <v>14</v>
      </c>
      <c r="C14" s="41" t="s">
        <v>15</v>
      </c>
      <c r="D14" s="43"/>
      <c r="E14" s="34"/>
      <c r="F14" s="30"/>
      <c r="G14" s="9"/>
      <c r="H14" s="8"/>
      <c r="I14" s="5"/>
      <c r="J14" s="1"/>
      <c r="L14" s="6"/>
      <c r="M14" s="7"/>
      <c r="N14" s="6"/>
      <c r="P14" s="4"/>
      <c r="Q14" s="5"/>
      <c r="R14" s="1"/>
      <c r="T14" s="6"/>
      <c r="U14" s="7"/>
      <c r="V14" s="6"/>
      <c r="X14" s="4"/>
      <c r="Y14" s="5"/>
      <c r="Z14" s="1"/>
    </row>
    <row r="15" spans="1:26" s="11" customFormat="1" ht="39" x14ac:dyDescent="0.25">
      <c r="A15" s="58"/>
      <c r="B15" s="40" t="s">
        <v>16</v>
      </c>
      <c r="C15" s="41" t="s">
        <v>17</v>
      </c>
      <c r="D15" s="43"/>
      <c r="E15" s="34"/>
      <c r="F15" s="30"/>
      <c r="G15" s="9"/>
      <c r="H15" s="8"/>
      <c r="I15" s="5"/>
      <c r="J15" s="1"/>
      <c r="L15" s="6"/>
      <c r="M15" s="7"/>
      <c r="N15" s="6"/>
      <c r="P15" s="4"/>
      <c r="Q15" s="5"/>
      <c r="R15" s="1"/>
      <c r="T15" s="6"/>
      <c r="U15" s="7"/>
      <c r="V15" s="6"/>
      <c r="X15" s="4"/>
      <c r="Y15" s="5"/>
      <c r="Z15" s="1"/>
    </row>
    <row r="16" spans="1:26" s="11" customFormat="1" x14ac:dyDescent="0.25">
      <c r="A16" s="58"/>
      <c r="B16" s="40" t="s">
        <v>19</v>
      </c>
      <c r="C16" s="41" t="s">
        <v>18</v>
      </c>
      <c r="D16" s="43"/>
      <c r="E16" s="34"/>
      <c r="F16" s="30"/>
      <c r="G16" s="9"/>
      <c r="H16" s="8"/>
      <c r="I16" s="5"/>
      <c r="J16" s="1"/>
      <c r="L16" s="6"/>
      <c r="M16" s="7"/>
      <c r="N16" s="6"/>
      <c r="P16" s="4"/>
      <c r="Q16" s="5"/>
      <c r="R16" s="1"/>
      <c r="T16" s="6"/>
      <c r="U16" s="7"/>
      <c r="V16" s="6"/>
      <c r="X16" s="4"/>
      <c r="Y16" s="5"/>
      <c r="Z16" s="1"/>
    </row>
    <row r="17" spans="1:26" s="11" customFormat="1" x14ac:dyDescent="0.25">
      <c r="A17" s="58"/>
      <c r="B17" s="40" t="s">
        <v>20</v>
      </c>
      <c r="C17" s="41" t="s">
        <v>21</v>
      </c>
      <c r="D17" s="43"/>
      <c r="E17" s="34"/>
      <c r="F17" s="30"/>
      <c r="G17" s="9"/>
      <c r="H17" s="8"/>
      <c r="I17" s="5"/>
      <c r="J17" s="1"/>
      <c r="L17" s="6"/>
      <c r="M17" s="7"/>
      <c r="N17" s="6"/>
      <c r="P17" s="4"/>
      <c r="Q17" s="5"/>
      <c r="R17" s="1"/>
      <c r="T17" s="6"/>
      <c r="U17" s="7"/>
      <c r="V17" s="6"/>
      <c r="X17" s="4"/>
      <c r="Y17" s="5"/>
      <c r="Z17" s="1"/>
    </row>
    <row r="18" spans="1:26" s="11" customFormat="1" x14ac:dyDescent="0.25">
      <c r="A18" s="58"/>
      <c r="B18" s="40" t="s">
        <v>2</v>
      </c>
      <c r="C18" s="41" t="s">
        <v>22</v>
      </c>
      <c r="D18" s="43"/>
      <c r="E18" s="34"/>
      <c r="F18" s="30"/>
      <c r="G18" s="9"/>
      <c r="H18" s="8"/>
      <c r="I18" s="5"/>
      <c r="J18" s="1"/>
      <c r="L18" s="6"/>
      <c r="M18" s="7"/>
      <c r="N18" s="6"/>
      <c r="P18" s="4"/>
      <c r="Q18" s="5"/>
      <c r="R18" s="1"/>
      <c r="T18" s="6"/>
      <c r="U18" s="7"/>
      <c r="V18" s="6"/>
      <c r="X18" s="4"/>
      <c r="Y18" s="5"/>
      <c r="Z18" s="1"/>
    </row>
    <row r="19" spans="1:26" s="11" customFormat="1" x14ac:dyDescent="0.25">
      <c r="A19" s="58"/>
      <c r="B19" s="40" t="s">
        <v>23</v>
      </c>
      <c r="C19" s="41" t="s">
        <v>24</v>
      </c>
      <c r="D19" s="43"/>
      <c r="E19" s="34"/>
      <c r="F19" s="30"/>
      <c r="G19" s="9"/>
      <c r="H19" s="8"/>
      <c r="I19" s="5"/>
      <c r="J19" s="1"/>
      <c r="L19" s="6"/>
      <c r="M19" s="7"/>
      <c r="N19" s="6"/>
      <c r="P19" s="4"/>
      <c r="Q19" s="5"/>
      <c r="R19" s="1"/>
      <c r="T19" s="6"/>
      <c r="U19" s="7"/>
      <c r="V19" s="6"/>
      <c r="X19" s="4"/>
      <c r="Y19" s="5"/>
      <c r="Z19" s="1"/>
    </row>
    <row r="20" spans="1:26" s="11" customFormat="1" ht="268.5" x14ac:dyDescent="0.25">
      <c r="A20" s="58"/>
      <c r="B20" s="40" t="s">
        <v>25</v>
      </c>
      <c r="C20" s="41" t="s">
        <v>26</v>
      </c>
      <c r="D20" s="43"/>
      <c r="E20" s="34"/>
      <c r="F20" s="30"/>
      <c r="G20" s="9"/>
      <c r="H20" s="8"/>
      <c r="I20" s="5"/>
      <c r="J20" s="1"/>
      <c r="L20" s="6"/>
      <c r="M20" s="7"/>
      <c r="N20" s="6"/>
      <c r="P20" s="4"/>
      <c r="Q20" s="5"/>
      <c r="R20" s="1"/>
      <c r="T20" s="6"/>
      <c r="U20" s="7"/>
      <c r="V20" s="6"/>
      <c r="X20" s="4"/>
      <c r="Y20" s="5"/>
      <c r="Z20" s="1"/>
    </row>
    <row r="21" spans="1:26" s="11" customFormat="1" ht="89.25" x14ac:dyDescent="0.25">
      <c r="A21" s="58"/>
      <c r="B21" s="40" t="s">
        <v>27</v>
      </c>
      <c r="C21" s="44" t="s">
        <v>28</v>
      </c>
      <c r="D21" s="43"/>
      <c r="E21" s="34"/>
      <c r="F21" s="30"/>
      <c r="G21" s="9"/>
      <c r="H21" s="8"/>
      <c r="I21" s="5"/>
      <c r="J21" s="1"/>
      <c r="L21" s="6"/>
      <c r="M21" s="7"/>
      <c r="N21" s="6"/>
      <c r="P21" s="4"/>
      <c r="Q21" s="5"/>
      <c r="R21" s="1"/>
      <c r="T21" s="6"/>
      <c r="U21" s="7"/>
      <c r="V21" s="6"/>
      <c r="X21" s="4"/>
      <c r="Y21" s="5"/>
      <c r="Z21" s="1"/>
    </row>
    <row r="22" spans="1:26" s="11" customFormat="1" ht="39.75" thickBot="1" x14ac:dyDescent="0.3">
      <c r="A22" s="59"/>
      <c r="B22" s="45" t="s">
        <v>29</v>
      </c>
      <c r="C22" s="46" t="s">
        <v>41</v>
      </c>
      <c r="D22" s="47"/>
      <c r="E22" s="35"/>
      <c r="F22" s="31"/>
      <c r="G22" s="9"/>
      <c r="H22" s="8"/>
      <c r="I22" s="5"/>
      <c r="J22" s="1"/>
      <c r="L22" s="6"/>
      <c r="M22" s="7"/>
      <c r="N22" s="6"/>
      <c r="P22" s="4"/>
      <c r="Q22" s="5"/>
      <c r="R22" s="1"/>
      <c r="T22" s="6"/>
      <c r="U22" s="7"/>
      <c r="V22" s="6"/>
      <c r="X22" s="4"/>
      <c r="Y22" s="5"/>
      <c r="Z22" s="1"/>
    </row>
    <row r="23" spans="1:26" s="11" customFormat="1" ht="15.75" thickTop="1" x14ac:dyDescent="0.25">
      <c r="A23" s="52"/>
      <c r="B23" s="18"/>
      <c r="C23" s="18"/>
      <c r="D23" s="19"/>
      <c r="E23" s="20">
        <v>15700</v>
      </c>
      <c r="F23" s="79">
        <v>0</v>
      </c>
      <c r="G23" s="9"/>
      <c r="H23" s="8"/>
      <c r="I23" s="5"/>
      <c r="J23" s="1"/>
      <c r="L23" s="6"/>
      <c r="M23" s="7"/>
      <c r="N23" s="6"/>
      <c r="P23" s="4"/>
      <c r="Q23" s="5"/>
      <c r="R23" s="1"/>
      <c r="T23" s="6"/>
      <c r="U23" s="7"/>
      <c r="V23" s="6"/>
      <c r="X23" s="4"/>
      <c r="Y23" s="5"/>
      <c r="Z23" s="1"/>
    </row>
    <row r="24" spans="1:26" s="11" customFormat="1" ht="52.5" thickBot="1" x14ac:dyDescent="0.3">
      <c r="A24" s="77" t="s">
        <v>31</v>
      </c>
      <c r="B24" s="78"/>
      <c r="C24" s="48" t="s">
        <v>42</v>
      </c>
      <c r="D24" s="47"/>
      <c r="E24" s="21"/>
      <c r="F24" s="25"/>
      <c r="G24" s="9"/>
      <c r="H24" s="8"/>
      <c r="I24" s="1"/>
      <c r="L24" s="6"/>
      <c r="M24" s="7"/>
      <c r="N24" s="6"/>
      <c r="P24" s="4"/>
      <c r="Q24" s="5"/>
      <c r="R24" s="1"/>
      <c r="T24" s="6"/>
      <c r="U24" s="7"/>
      <c r="V24" s="6"/>
      <c r="X24" s="4"/>
      <c r="Y24" s="5"/>
      <c r="Z24" s="1"/>
    </row>
    <row r="25" spans="1:26" ht="15.75" thickTop="1" x14ac:dyDescent="0.25">
      <c r="A25" s="22" t="s">
        <v>46</v>
      </c>
      <c r="B25" s="23"/>
      <c r="C25" s="55">
        <f>SUM(E23+E8)</f>
        <v>76850</v>
      </c>
      <c r="D25" s="26" t="s">
        <v>37</v>
      </c>
      <c r="E25" s="27"/>
      <c r="F25" s="49">
        <f>SUM(F23+F8)</f>
        <v>0</v>
      </c>
      <c r="G25" s="1"/>
      <c r="H25" s="11"/>
    </row>
    <row r="26" spans="1:26" ht="15.75" thickBot="1" x14ac:dyDescent="0.3">
      <c r="A26" s="80" t="s">
        <v>47</v>
      </c>
      <c r="B26" s="24"/>
      <c r="C26" s="56">
        <f>C25*1.21</f>
        <v>92988.5</v>
      </c>
      <c r="D26" s="28" t="s">
        <v>48</v>
      </c>
      <c r="E26" s="29"/>
      <c r="F26" s="50">
        <f>SUM(F25*1.21)</f>
        <v>0</v>
      </c>
      <c r="G26" s="1"/>
      <c r="H26" s="11"/>
    </row>
    <row r="28" spans="1:26" x14ac:dyDescent="0.25">
      <c r="A28" s="73" t="s">
        <v>43</v>
      </c>
      <c r="B28" s="73"/>
      <c r="C28" s="74"/>
    </row>
    <row r="29" spans="1:26" x14ac:dyDescent="0.25">
      <c r="A29" s="73" t="s">
        <v>44</v>
      </c>
      <c r="B29" s="73"/>
      <c r="C29" s="75"/>
    </row>
    <row r="30" spans="1:26" ht="27" customHeight="1" x14ac:dyDescent="0.25">
      <c r="A30" s="76" t="s">
        <v>45</v>
      </c>
      <c r="B30" s="76"/>
      <c r="C30" s="76"/>
    </row>
    <row r="33" spans="6:6" x14ac:dyDescent="0.25">
      <c r="F33" s="72" t="s">
        <v>38</v>
      </c>
    </row>
    <row r="34" spans="6:6" x14ac:dyDescent="0.25">
      <c r="F34" s="72" t="s">
        <v>39</v>
      </c>
    </row>
  </sheetData>
  <mergeCells count="9">
    <mergeCell ref="A30:C30"/>
    <mergeCell ref="A24:B24"/>
    <mergeCell ref="A9:A22"/>
    <mergeCell ref="E6:E7"/>
    <mergeCell ref="F6:F7"/>
    <mergeCell ref="A6:A7"/>
    <mergeCell ref="B6:B7"/>
    <mergeCell ref="C6:C7"/>
    <mergeCell ref="D6:D7"/>
  </mergeCells>
  <pageMargins left="0.23622047244094491" right="0.23622047244094491" top="0.74803149606299213" bottom="0.7480314960629921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2021-10-19T10:49:52Z</cp:lastPrinted>
  <dcterms:created xsi:type="dcterms:W3CDTF">2018-11-28T13:05:04Z</dcterms:created>
  <dcterms:modified xsi:type="dcterms:W3CDTF">2021-10-19T12:34:09Z</dcterms:modified>
</cp:coreProperties>
</file>