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VYHRAZENY ICT_mimo\080_Dodávka výpočetní techniky, příslušenství a tonerů 07_2021\"/>
    </mc:Choice>
  </mc:AlternateContent>
  <xr:revisionPtr revIDLastSave="0" documentId="13_ncr:1_{75DEF4CE-B759-4AA1-926C-E452B6A0D32F}" xr6:coauthVersionLast="36" xr6:coauthVersionMax="36" xr10:uidLastSave="{00000000-0000-0000-0000-000000000000}"/>
  <bookViews>
    <workbookView xWindow="0" yWindow="0" windowWidth="21570" windowHeight="7950" xr2:uid="{00000000-000D-0000-FFFF-FFFF00000000}"/>
  </bookViews>
  <sheets>
    <sheet name="Tonery_výpočetní technika" sheetId="1" r:id="rId1"/>
  </sheets>
  <calcPr calcId="191029"/>
</workbook>
</file>

<file path=xl/calcChain.xml><?xml version="1.0" encoding="utf-8"?>
<calcChain xmlns="http://schemas.openxmlformats.org/spreadsheetml/2006/main">
  <c r="I84" i="1" l="1"/>
  <c r="I85" i="1" s="1"/>
  <c r="D85" i="1"/>
  <c r="D84" i="1" l="1"/>
  <c r="I40" i="1" l="1"/>
  <c r="I38" i="1"/>
  <c r="I36" i="1"/>
  <c r="I34" i="1"/>
  <c r="I31" i="1" l="1"/>
  <c r="I29" i="1"/>
  <c r="I27" i="1"/>
  <c r="I25" i="1"/>
  <c r="I63" i="1" l="1"/>
  <c r="I53" i="1" l="1"/>
  <c r="I43" i="1"/>
  <c r="I22" i="1" l="1"/>
  <c r="I20" i="1"/>
  <c r="I18" i="1"/>
  <c r="I16" i="1"/>
  <c r="I13" i="1"/>
  <c r="I11" i="1"/>
  <c r="I9" i="1" l="1"/>
  <c r="I7" i="1"/>
</calcChain>
</file>

<file path=xl/sharedStrings.xml><?xml version="1.0" encoding="utf-8"?>
<sst xmlns="http://schemas.openxmlformats.org/spreadsheetml/2006/main" count="164" uniqueCount="122">
  <si>
    <t>POŽADOVANÉ PAMAMETRY</t>
  </si>
  <si>
    <t>NÁZEV</t>
  </si>
  <si>
    <t>PARAMETR</t>
  </si>
  <si>
    <t>KUSY</t>
  </si>
  <si>
    <t>POŽADOVANÁ HODNOTA BEZ DPH</t>
  </si>
  <si>
    <t>Tonery</t>
  </si>
  <si>
    <t>Xerox 106R02234</t>
  </si>
  <si>
    <t>Xerox 106R02235</t>
  </si>
  <si>
    <t>Xerox 106R02233</t>
  </si>
  <si>
    <t>Xerox 106R02236</t>
  </si>
  <si>
    <r>
      <rPr>
        <sz val="11"/>
        <color rgb="FF000000"/>
        <rFont val="Calibri"/>
        <family val="2"/>
        <charset val="238"/>
      </rPr>
      <t xml:space="preserve">černá, min. 8000 stran, </t>
    </r>
    <r>
      <rPr>
        <b/>
        <sz val="11"/>
        <color rgb="FF000000"/>
        <rFont val="Calibri"/>
        <family val="2"/>
        <charset val="238"/>
      </rPr>
      <t>originální tonery</t>
    </r>
  </si>
  <si>
    <t>Barva</t>
  </si>
  <si>
    <t>Replikátor portů</t>
  </si>
  <si>
    <t>Kompatibilita</t>
  </si>
  <si>
    <t>USB 3.1</t>
  </si>
  <si>
    <t>HDMI 4K@30Hz</t>
  </si>
  <si>
    <t>1x</t>
  </si>
  <si>
    <t>Mini Display Port 4K@30Hz/1080p@60Hz</t>
  </si>
  <si>
    <t>Průchozí USB-C port s podporou napájení</t>
  </si>
  <si>
    <t>slot pro SD kartu</t>
  </si>
  <si>
    <t>slot pro microSD kartu</t>
  </si>
  <si>
    <t>Gigabit Ethernet</t>
  </si>
  <si>
    <t>flexibilní kabel s konektorem USB-C</t>
  </si>
  <si>
    <t>AC adaptér/ nabíječka</t>
  </si>
  <si>
    <t>Asus ZenBook S UX393</t>
  </si>
  <si>
    <t>Výstupní konektor</t>
  </si>
  <si>
    <t>USB-C</t>
  </si>
  <si>
    <t>Výstupní napětí</t>
  </si>
  <si>
    <t>5-20V</t>
  </si>
  <si>
    <t>El. Proud</t>
  </si>
  <si>
    <t>3.25A</t>
  </si>
  <si>
    <t>Energie</t>
  </si>
  <si>
    <t>65W</t>
  </si>
  <si>
    <t>evropský</t>
  </si>
  <si>
    <t>Typ kabelu (zásuvky)</t>
  </si>
  <si>
    <t>Záruka</t>
  </si>
  <si>
    <t>min. 12 měs.</t>
  </si>
  <si>
    <t>Notebook</t>
  </si>
  <si>
    <t>Úhlopříčka displeje</t>
  </si>
  <si>
    <t>Rozlišení displeje</t>
  </si>
  <si>
    <t>min.1920 x 1080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</si>
  <si>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</si>
  <si>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</si>
  <si>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</si>
  <si>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</si>
  <si>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</si>
  <si>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</si>
  <si>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</si>
  <si>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Klávesnice</t>
  </si>
  <si>
    <t>Konektivita</t>
  </si>
  <si>
    <t>Další vybavení</t>
  </si>
  <si>
    <t>TouchPad</t>
  </si>
  <si>
    <t>Kamera</t>
  </si>
  <si>
    <t>Baterie</t>
  </si>
  <si>
    <t>Hmotnost včetně standardní baterie</t>
  </si>
  <si>
    <t xml:space="preserve">Operační systém </t>
  </si>
  <si>
    <t>802.11 ax</t>
  </si>
  <si>
    <t>Verze Wi-Fi</t>
  </si>
  <si>
    <t>Funkce procesoru</t>
  </si>
  <si>
    <t>automatické přetaktování, HyperThreading, podpora virtualizace</t>
  </si>
  <si>
    <t>13,3" 16:9</t>
  </si>
  <si>
    <t>OLED, lesklý</t>
  </si>
  <si>
    <t>výkon min. 10500 bodů (dle PassMark - CPU Mark) http://www.cpubenchmark.net</t>
  </si>
  <si>
    <t>min. 16 GB (technologie LPDDR4X nebo lepší )</t>
  </si>
  <si>
    <t xml:space="preserve">integrovaná, výkon min. 2800 bodů (dle PassMark - G3D Mark) http://www.videocardbenchmark.net </t>
  </si>
  <si>
    <t>podsvícená klávesnice , CZ</t>
  </si>
  <si>
    <t>min. 2x USB-C, min. 1x USB 3.0, min. 1x HDMI, min. 1x audio jack, čtečka paměťových karet</t>
  </si>
  <si>
    <t>min. 720 px</t>
  </si>
  <si>
    <t>min. 67Wh</t>
  </si>
  <si>
    <t>max. 1,25kg</t>
  </si>
  <si>
    <t>Windows 10</t>
  </si>
  <si>
    <t>Canon 718 K</t>
  </si>
  <si>
    <t>Canon 718 C</t>
  </si>
  <si>
    <t>Canon 718 M</t>
  </si>
  <si>
    <t>Canon 718 Y</t>
  </si>
  <si>
    <r>
      <rPr>
        <sz val="11"/>
        <color rgb="FF000000"/>
        <rFont val="Calibri"/>
        <family val="2"/>
        <charset val="238"/>
      </rPr>
      <t xml:space="preserve">žlutá, min. 2900 stran, </t>
    </r>
    <r>
      <rPr>
        <b/>
        <sz val="11"/>
        <color rgb="FF000000"/>
        <rFont val="Calibri"/>
        <family val="2"/>
        <charset val="238"/>
      </rPr>
      <t>originální</t>
    </r>
  </si>
  <si>
    <t>ČÍSLO OBJEDNÁVKY</t>
  </si>
  <si>
    <t>Nabídková cena celkem v Kč bez DPH</t>
  </si>
  <si>
    <t>Nabídková cena za ks v Kč bez DPH</t>
  </si>
  <si>
    <t xml:space="preserve">toner pro CANON </t>
  </si>
  <si>
    <t>toner pro CANON</t>
  </si>
  <si>
    <t>toner pro HP</t>
  </si>
  <si>
    <t xml:space="preserve">toner pro HP </t>
  </si>
  <si>
    <r>
      <rPr>
        <sz val="11"/>
        <color rgb="FF000000"/>
        <rFont val="Calibri"/>
        <family val="2"/>
        <charset val="238"/>
      </rPr>
      <t xml:space="preserve">purpurová/magenta, min. 5000 stran, </t>
    </r>
    <r>
      <rPr>
        <b/>
        <sz val="11"/>
        <color rgb="FF000000"/>
        <rFont val="Calibri"/>
        <family val="2"/>
        <charset val="238"/>
      </rPr>
      <t>kompatibilní/alternativní k CF413X</t>
    </r>
  </si>
  <si>
    <t>Předpokl. hodnota za ks</t>
  </si>
  <si>
    <t>Příloha ke kupní smlouvě - Technická specifikace k VZ "Dodávka výpočetní techniky, příslušenství a tonerů 6/2021"</t>
  </si>
  <si>
    <t>Takto podbarvená pole dodavatel povinně vyplní</t>
  </si>
  <si>
    <r>
      <rPr>
        <sz val="11"/>
        <color rgb="FF000000"/>
        <rFont val="Calibri"/>
        <family val="2"/>
        <charset val="238"/>
      </rPr>
      <t xml:space="preserve">purpurová, min. 6000 stran, </t>
    </r>
    <r>
      <rPr>
        <b/>
        <sz val="11"/>
        <color rgb="FF000000"/>
        <rFont val="Calibri"/>
        <family val="2"/>
        <charset val="238"/>
      </rPr>
      <t>originální tonery</t>
    </r>
  </si>
  <si>
    <r>
      <rPr>
        <sz val="11"/>
        <color rgb="FF000000"/>
        <rFont val="Calibri"/>
        <family val="2"/>
        <charset val="238"/>
      </rPr>
      <t xml:space="preserve">žlutá, min. 6000 stran, </t>
    </r>
    <r>
      <rPr>
        <b/>
        <sz val="11"/>
        <color rgb="FF000000"/>
        <rFont val="Calibri"/>
        <family val="2"/>
        <charset val="238"/>
      </rPr>
      <t>originální tonery</t>
    </r>
  </si>
  <si>
    <r>
      <rPr>
        <sz val="11"/>
        <color rgb="FF000000"/>
        <rFont val="Calibri"/>
        <family val="2"/>
        <charset val="238"/>
      </rPr>
      <t xml:space="preserve">azurová, min. 6000 stran, </t>
    </r>
    <r>
      <rPr>
        <b/>
        <sz val="11"/>
        <color rgb="FF000000"/>
        <rFont val="Calibri"/>
        <family val="2"/>
        <charset val="238"/>
      </rPr>
      <t>originální tonery</t>
    </r>
  </si>
  <si>
    <r>
      <rPr>
        <sz val="11"/>
        <color rgb="FF000000"/>
        <rFont val="Calibri"/>
        <family val="2"/>
        <charset val="238"/>
      </rPr>
      <t xml:space="preserve">černá, min. 6500 stran, </t>
    </r>
    <r>
      <rPr>
        <b/>
        <sz val="11"/>
        <color rgb="FF000000"/>
        <rFont val="Calibri"/>
        <family val="2"/>
        <charset val="238"/>
      </rPr>
      <t>kompatibilní/alternativní k CF410X</t>
    </r>
  </si>
  <si>
    <r>
      <rPr>
        <sz val="11"/>
        <color rgb="FF000000"/>
        <rFont val="Calibri"/>
        <family val="2"/>
        <charset val="238"/>
      </rPr>
      <t xml:space="preserve">žlutá, min. 5000 stran, </t>
    </r>
    <r>
      <rPr>
        <b/>
        <sz val="11"/>
        <color rgb="FF000000"/>
        <rFont val="Calibri"/>
        <family val="2"/>
        <charset val="238"/>
      </rPr>
      <t>kompatibilní/alternativní k CF412X</t>
    </r>
  </si>
  <si>
    <r>
      <rPr>
        <sz val="11"/>
        <color rgb="FF000000"/>
        <rFont val="Calibri"/>
        <family val="2"/>
        <charset val="238"/>
      </rPr>
      <t xml:space="preserve">modrá/azurová, min. 5000 stran, </t>
    </r>
    <r>
      <rPr>
        <b/>
        <sz val="11"/>
        <color rgb="FF000000"/>
        <rFont val="Calibri"/>
        <family val="2"/>
        <charset val="238"/>
      </rPr>
      <t>kompatibilní/alternativní k CF411X</t>
    </r>
  </si>
  <si>
    <r>
      <rPr>
        <sz val="11"/>
        <color rgb="FF000000"/>
        <rFont val="Calibri"/>
        <family val="2"/>
        <charset val="238"/>
      </rPr>
      <t xml:space="preserve">černá, min. 3400 stran, </t>
    </r>
    <r>
      <rPr>
        <b/>
        <sz val="11"/>
        <color rgb="FF000000"/>
        <rFont val="Calibri"/>
        <family val="2"/>
        <charset val="238"/>
      </rPr>
      <t>originální</t>
    </r>
  </si>
  <si>
    <r>
      <rPr>
        <sz val="11"/>
        <color rgb="FF000000"/>
        <rFont val="Calibri"/>
        <family val="2"/>
        <charset val="238"/>
      </rPr>
      <t xml:space="preserve">azurová, min. 2900 stran, </t>
    </r>
    <r>
      <rPr>
        <b/>
        <sz val="11"/>
        <color rgb="FF000000"/>
        <rFont val="Calibri"/>
        <family val="2"/>
        <charset val="238"/>
      </rPr>
      <t>originální</t>
    </r>
  </si>
  <si>
    <r>
      <rPr>
        <sz val="11"/>
        <color rgb="FF000000"/>
        <rFont val="Calibri"/>
        <family val="2"/>
        <charset val="238"/>
      </rPr>
      <t xml:space="preserve">purpurová, min. 2900 stran, </t>
    </r>
    <r>
      <rPr>
        <b/>
        <sz val="11"/>
        <color rgb="FF000000"/>
        <rFont val="Calibri"/>
        <family val="2"/>
        <charset val="238"/>
      </rPr>
      <t>originální</t>
    </r>
  </si>
  <si>
    <t>Celková cena v Kč bez DPH</t>
  </si>
  <si>
    <t>Celková cena v Kč včetně DPH</t>
  </si>
  <si>
    <t>Č.</t>
  </si>
  <si>
    <t>min. 2x</t>
  </si>
  <si>
    <t>min. 1x</t>
  </si>
  <si>
    <t>nejlépe černá</t>
  </si>
  <si>
    <t>min. SSD 1000 GB</t>
  </si>
  <si>
    <t>min. Bluetooth v5.0</t>
  </si>
  <si>
    <t>min. Wi-Fi 6</t>
  </si>
  <si>
    <t>min. 24 měs.</t>
  </si>
  <si>
    <t>Model/Part number</t>
  </si>
  <si>
    <t>typ/model vedoucí k idetifikaci nabízeného řešení (např. part number, katalogové číslo, apod.)</t>
  </si>
  <si>
    <t>Záruka na tonery z této části</t>
  </si>
  <si>
    <t xml:space="preserve">KONKRÉTNÍ PARAMETRY NABÍZENÉHO ZAŘÍZENÍ </t>
  </si>
  <si>
    <t>__________________________________________</t>
  </si>
  <si>
    <t>Razítko a podpis oprávněné osoby dodavatele</t>
  </si>
  <si>
    <r>
      <rPr>
        <sz val="11"/>
        <color rgb="FF000000"/>
        <rFont val="Calibri"/>
        <family val="2"/>
        <charset val="238"/>
      </rPr>
      <t xml:space="preserve">černá, min. 2000 stran, </t>
    </r>
    <r>
      <rPr>
        <b/>
        <sz val="11"/>
        <color rgb="FF000000"/>
        <rFont val="Calibri"/>
        <family val="2"/>
        <charset val="238"/>
      </rPr>
      <t>kompatibilní/alternativní k 716BK</t>
    </r>
  </si>
  <si>
    <r>
      <rPr>
        <sz val="11"/>
        <color rgb="FF000000"/>
        <rFont val="Calibri"/>
        <family val="2"/>
        <charset val="238"/>
      </rPr>
      <t xml:space="preserve">modrá, min. 1400 stran, </t>
    </r>
    <r>
      <rPr>
        <b/>
        <sz val="11"/>
        <color rgb="FF000000"/>
        <rFont val="Calibri"/>
        <family val="2"/>
        <charset val="238"/>
      </rPr>
      <t>kompatibilní/alternativní k 716C</t>
    </r>
  </si>
  <si>
    <r>
      <rPr>
        <sz val="11"/>
        <color rgb="FF000000"/>
        <rFont val="Calibri"/>
        <family val="2"/>
        <charset val="238"/>
      </rPr>
      <t xml:space="preserve">purpurová, min. 1400 stran, </t>
    </r>
    <r>
      <rPr>
        <b/>
        <sz val="11"/>
        <color rgb="FF000000"/>
        <rFont val="Calibri"/>
        <family val="2"/>
        <charset val="238"/>
      </rPr>
      <t>kompatibilní/alternativní k 716M</t>
    </r>
  </si>
  <si>
    <r>
      <rPr>
        <sz val="11"/>
        <color rgb="FF000000"/>
        <rFont val="Calibri"/>
        <family val="2"/>
        <charset val="238"/>
      </rPr>
      <t xml:space="preserve">žlutá, min. 1400 stran, </t>
    </r>
    <r>
      <rPr>
        <b/>
        <sz val="11"/>
        <color rgb="FF000000"/>
        <rFont val="Calibri"/>
        <family val="2"/>
        <charset val="238"/>
      </rPr>
      <t>kompatibilní/alternativní k 716Y</t>
    </r>
  </si>
  <si>
    <t>21100570
ODZ
IMPAKT MV  (Faktura č. 2)</t>
  </si>
  <si>
    <t>21100561
ODZ
IMPAKT MV  (Faktura č. 2)</t>
  </si>
  <si>
    <t>21100572
OU         (Faktura č. 1)</t>
  </si>
  <si>
    <t>21100546
ÚŘ          (Faktura č. 1)</t>
  </si>
  <si>
    <t>21100543
ONF                (Faktura č. 1)</t>
  </si>
  <si>
    <t>21100578
THS         (Faktura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</si>
</sst>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187">
    <xf numFmtId="0" fontId="0" fillId="0" borderId="0" xfId="0" applyFont="1" applyAlignment="1"/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7" fillId="0" borderId="4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164" fontId="0" fillId="7" borderId="7" xfId="0" applyNumberFormat="1" applyFont="1" applyFill="1" applyBorder="1"/>
    <xf numFmtId="0" fontId="3" fillId="3" borderId="9" xfId="0" applyFont="1" applyFill="1" applyBorder="1" applyAlignment="1">
      <alignment horizontal="center" vertical="center" wrapText="1"/>
    </xf>
    <xf numFmtId="0" fontId="0" fillId="6" borderId="9" xfId="0" applyFont="1" applyFill="1" applyBorder="1"/>
    <xf numFmtId="0" fontId="3" fillId="0" borderId="4" xfId="0" applyFont="1" applyBorder="1" applyAlignment="1"/>
    <xf numFmtId="0" fontId="0" fillId="6" borderId="4" xfId="0" applyFont="1" applyFill="1" applyBorder="1"/>
    <xf numFmtId="0" fontId="0" fillId="0" borderId="0" xfId="0" applyFont="1" applyAlignment="1"/>
    <xf numFmtId="0" fontId="6" fillId="3" borderId="9" xfId="0" applyFont="1" applyFill="1" applyBorder="1" applyAlignment="1">
      <alignment vertical="center" wrapText="1"/>
    </xf>
    <xf numFmtId="164" fontId="0" fillId="7" borderId="9" xfId="0" applyNumberFormat="1" applyFont="1" applyFill="1" applyBorder="1"/>
    <xf numFmtId="0" fontId="0" fillId="0" borderId="0" xfId="0" applyFont="1" applyAlignment="1"/>
    <xf numFmtId="164" fontId="3" fillId="3" borderId="7" xfId="0" applyNumberFormat="1" applyFont="1" applyFill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164" fontId="0" fillId="0" borderId="20" xfId="0" applyNumberFormat="1" applyFont="1" applyBorder="1"/>
    <xf numFmtId="3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21" xfId="0" applyFont="1" applyBorder="1" applyAlignment="1">
      <alignment vertical="center" wrapText="1"/>
    </xf>
    <xf numFmtId="0" fontId="7" fillId="0" borderId="9" xfId="0" applyFont="1" applyBorder="1" applyAlignment="1">
      <alignment horizontal="left" wrapText="1"/>
    </xf>
    <xf numFmtId="0" fontId="0" fillId="2" borderId="23" xfId="0" applyFont="1" applyFill="1" applyBorder="1"/>
    <xf numFmtId="3" fontId="0" fillId="0" borderId="24" xfId="0" applyNumberFormat="1" applyFont="1" applyBorder="1"/>
    <xf numFmtId="0" fontId="0" fillId="0" borderId="0" xfId="0"/>
    <xf numFmtId="0" fontId="0" fillId="2" borderId="4" xfId="0" applyFont="1" applyFill="1" applyBorder="1"/>
    <xf numFmtId="3" fontId="0" fillId="0" borderId="25" xfId="0" applyNumberFormat="1" applyFont="1" applyBorder="1"/>
    <xf numFmtId="0" fontId="3" fillId="0" borderId="23" xfId="0" applyFont="1" applyBorder="1" applyAlignment="1">
      <alignment vertical="center" wrapText="1"/>
    </xf>
    <xf numFmtId="3" fontId="0" fillId="0" borderId="10" xfId="0" applyNumberFormat="1" applyFont="1" applyBorder="1"/>
    <xf numFmtId="3" fontId="0" fillId="0" borderId="10" xfId="0" applyNumberFormat="1" applyFont="1" applyBorder="1" applyAlignment="1"/>
    <xf numFmtId="3" fontId="0" fillId="0" borderId="25" xfId="0" applyNumberFormat="1" applyFont="1" applyBorder="1" applyAlignment="1"/>
    <xf numFmtId="0" fontId="6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2" borderId="28" xfId="0" applyFont="1" applyFill="1" applyBorder="1"/>
    <xf numFmtId="3" fontId="0" fillId="0" borderId="11" xfId="0" applyNumberFormat="1" applyFont="1" applyBorder="1" applyAlignment="1"/>
    <xf numFmtId="3" fontId="0" fillId="0" borderId="27" xfId="0" applyNumberFormat="1" applyFont="1" applyBorder="1" applyAlignment="1"/>
    <xf numFmtId="0" fontId="8" fillId="0" borderId="0" xfId="2" applyAlignment="1">
      <alignment vertical="top"/>
    </xf>
    <xf numFmtId="0" fontId="0" fillId="2" borderId="29" xfId="0" applyFont="1" applyFill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29" xfId="0" applyFont="1" applyBorder="1" applyAlignment="1">
      <alignment wrapText="1"/>
    </xf>
    <xf numFmtId="0" fontId="0" fillId="2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Border="1" applyAlignment="1">
      <alignment vertical="top" wrapText="1"/>
    </xf>
    <xf numFmtId="165" fontId="6" fillId="8" borderId="34" xfId="0" applyNumberFormat="1" applyFont="1" applyFill="1" applyBorder="1" applyAlignment="1">
      <alignment wrapText="1"/>
    </xf>
    <xf numFmtId="0" fontId="6" fillId="3" borderId="35" xfId="0" applyFont="1" applyFill="1" applyBorder="1" applyAlignment="1">
      <alignment horizontal="center" vertical="center" wrapText="1"/>
    </xf>
    <xf numFmtId="0" fontId="0" fillId="2" borderId="36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6" fillId="4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9" xfId="0" applyFont="1" applyFill="1" applyBorder="1" applyAlignment="1"/>
    <xf numFmtId="0" fontId="3" fillId="5" borderId="3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0" fillId="9" borderId="9" xfId="0" applyFont="1" applyFill="1" applyBorder="1"/>
    <xf numFmtId="164" fontId="0" fillId="0" borderId="0" xfId="0" applyNumberFormat="1" applyFont="1" applyAlignment="1"/>
    <xf numFmtId="0" fontId="3" fillId="3" borderId="7" xfId="0" applyFont="1" applyFill="1" applyBorder="1" applyAlignment="1">
      <alignment vertical="center" wrapText="1"/>
    </xf>
    <xf numFmtId="0" fontId="3" fillId="3" borderId="4" xfId="0" applyFont="1" applyFill="1" applyBorder="1" applyAlignment="1"/>
    <xf numFmtId="0" fontId="3" fillId="3" borderId="10" xfId="0" applyFont="1" applyFill="1" applyBorder="1" applyAlignment="1">
      <alignment horizontal="center" vertical="center" wrapText="1"/>
    </xf>
    <xf numFmtId="0" fontId="0" fillId="9" borderId="10" xfId="0" applyFont="1" applyFill="1" applyBorder="1"/>
    <xf numFmtId="164" fontId="0" fillId="7" borderId="10" xfId="0" applyNumberFormat="1" applyFont="1" applyFill="1" applyBorder="1"/>
    <xf numFmtId="3" fontId="0" fillId="0" borderId="4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0" fontId="0" fillId="9" borderId="4" xfId="0" applyFont="1" applyFill="1" applyBorder="1"/>
    <xf numFmtId="164" fontId="0" fillId="7" borderId="4" xfId="0" applyNumberFormat="1" applyFont="1" applyFill="1" applyBorder="1"/>
    <xf numFmtId="0" fontId="3" fillId="3" borderId="10" xfId="0" applyFont="1" applyFill="1" applyBorder="1" applyAlignment="1"/>
    <xf numFmtId="0" fontId="7" fillId="0" borderId="9" xfId="0" applyFont="1" applyBorder="1" applyAlignment="1"/>
    <xf numFmtId="0" fontId="3" fillId="0" borderId="13" xfId="0" applyFont="1" applyBorder="1" applyAlignment="1">
      <alignment horizontal="center" vertical="center" wrapText="1"/>
    </xf>
    <xf numFmtId="0" fontId="0" fillId="6" borderId="13" xfId="0" applyFont="1" applyFill="1" applyBorder="1"/>
    <xf numFmtId="0" fontId="3" fillId="3" borderId="9" xfId="0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164" fontId="0" fillId="0" borderId="39" xfId="0" applyNumberFormat="1" applyFont="1" applyBorder="1"/>
    <xf numFmtId="0" fontId="3" fillId="3" borderId="7" xfId="0" applyFont="1" applyFill="1" applyBorder="1" applyAlignment="1"/>
    <xf numFmtId="0" fontId="0" fillId="9" borderId="8" xfId="0" applyFont="1" applyFill="1" applyBorder="1"/>
    <xf numFmtId="0" fontId="0" fillId="9" borderId="40" xfId="0" applyFont="1" applyFill="1" applyBorder="1"/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vertical="top" wrapText="1"/>
    </xf>
    <xf numFmtId="0" fontId="10" fillId="0" borderId="13" xfId="1" applyFont="1" applyBorder="1" applyAlignment="1">
      <alignment vertical="top" wrapText="1"/>
    </xf>
    <xf numFmtId="0" fontId="11" fillId="0" borderId="0" xfId="0" applyFont="1" applyFill="1"/>
    <xf numFmtId="0" fontId="7" fillId="0" borderId="0" xfId="0" applyFont="1" applyAlignment="1">
      <alignment horizontal="left" vertical="center"/>
    </xf>
    <xf numFmtId="0" fontId="0" fillId="10" borderId="1" xfId="0" applyFont="1" applyFill="1" applyBorder="1"/>
    <xf numFmtId="0" fontId="12" fillId="0" borderId="0" xfId="0" applyFont="1" applyAlignment="1"/>
    <xf numFmtId="0" fontId="3" fillId="3" borderId="19" xfId="0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164" fontId="13" fillId="3" borderId="42" xfId="0" applyNumberFormat="1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164" fontId="13" fillId="3" borderId="45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vertical="center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0" fillId="3" borderId="49" xfId="0" applyNumberFormat="1" applyFont="1" applyFill="1" applyBorder="1" applyAlignment="1">
      <alignment horizontal="center" vertical="center" wrapText="1"/>
    </xf>
    <xf numFmtId="8" fontId="6" fillId="11" borderId="7" xfId="0" applyNumberFormat="1" applyFont="1" applyFill="1" applyBorder="1" applyAlignment="1">
      <alignment horizontal="center" wrapText="1"/>
    </xf>
    <xf numFmtId="0" fontId="1" fillId="0" borderId="4" xfId="1" applyFont="1" applyBorder="1" applyAlignment="1">
      <alignment wrapText="1"/>
    </xf>
    <xf numFmtId="3" fontId="0" fillId="0" borderId="30" xfId="0" applyNumberFormat="1" applyFont="1" applyBorder="1"/>
    <xf numFmtId="3" fontId="0" fillId="0" borderId="2" xfId="0" applyNumberFormat="1" applyFont="1" applyBorder="1"/>
    <xf numFmtId="3" fontId="0" fillId="0" borderId="5" xfId="0" applyNumberFormat="1" applyFont="1" applyBorder="1"/>
    <xf numFmtId="0" fontId="0" fillId="2" borderId="3" xfId="0" applyFont="1" applyFill="1" applyBorder="1"/>
    <xf numFmtId="0" fontId="0" fillId="2" borderId="22" xfId="0" applyFont="1" applyFill="1" applyBorder="1"/>
    <xf numFmtId="0" fontId="7" fillId="0" borderId="4" xfId="0" applyFont="1" applyBorder="1" applyAlignment="1">
      <alignment horizontal="left" wrapText="1"/>
    </xf>
    <xf numFmtId="0" fontId="3" fillId="0" borderId="5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left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/>
    <xf numFmtId="0" fontId="7" fillId="6" borderId="11" xfId="0" applyFont="1" applyFill="1" applyBorder="1"/>
    <xf numFmtId="0" fontId="7" fillId="6" borderId="4" xfId="0" applyFont="1" applyFill="1" applyBorder="1"/>
    <xf numFmtId="0" fontId="3" fillId="5" borderId="52" xfId="0" applyFont="1" applyFill="1" applyBorder="1" applyAlignment="1">
      <alignment vertical="top"/>
    </xf>
    <xf numFmtId="0" fontId="3" fillId="3" borderId="58" xfId="0" applyFont="1" applyFill="1" applyBorder="1" applyAlignment="1">
      <alignment vertical="center" wrapText="1"/>
    </xf>
    <xf numFmtId="164" fontId="0" fillId="0" borderId="59" xfId="0" applyNumberFormat="1" applyFont="1" applyBorder="1"/>
    <xf numFmtId="3" fontId="0" fillId="0" borderId="42" xfId="0" applyNumberFormat="1" applyFont="1" applyBorder="1"/>
    <xf numFmtId="164" fontId="0" fillId="0" borderId="42" xfId="0" applyNumberFormat="1" applyFont="1" applyBorder="1"/>
    <xf numFmtId="3" fontId="0" fillId="0" borderId="61" xfId="0" applyNumberFormat="1" applyFont="1" applyBorder="1"/>
    <xf numFmtId="0" fontId="3" fillId="3" borderId="62" xfId="0" applyFont="1" applyFill="1" applyBorder="1" applyAlignment="1">
      <alignment vertical="center" wrapText="1"/>
    </xf>
    <xf numFmtId="164" fontId="0" fillId="0" borderId="63" xfId="0" applyNumberFormat="1" applyFont="1" applyBorder="1"/>
    <xf numFmtId="3" fontId="0" fillId="0" borderId="64" xfId="0" applyNumberFormat="1" applyFont="1" applyBorder="1"/>
    <xf numFmtId="164" fontId="0" fillId="0" borderId="65" xfId="0" applyNumberFormat="1" applyFont="1" applyBorder="1"/>
    <xf numFmtId="3" fontId="0" fillId="0" borderId="66" xfId="0" applyNumberFormat="1" applyFont="1" applyBorder="1"/>
    <xf numFmtId="0" fontId="1" fillId="0" borderId="0" xfId="3" applyFont="1" applyAlignment="1">
      <alignment vertical="center"/>
    </xf>
    <xf numFmtId="0" fontId="0" fillId="0" borderId="0" xfId="0" applyFont="1" applyAlignment="1">
      <alignment horizontal="left" wrapText="1"/>
    </xf>
    <xf numFmtId="0" fontId="3" fillId="5" borderId="3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3" fillId="3" borderId="4" xfId="0" applyNumberFormat="1" applyFont="1" applyFill="1" applyBorder="1" applyAlignment="1">
      <alignment wrapText="1"/>
    </xf>
    <xf numFmtId="164" fontId="3" fillId="3" borderId="10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49" fontId="7" fillId="0" borderId="4" xfId="0" applyNumberFormat="1" applyFont="1" applyBorder="1" applyAlignment="1">
      <alignment horizontal="left" wrapText="1"/>
    </xf>
    <xf numFmtId="0" fontId="7" fillId="0" borderId="31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12" borderId="17" xfId="0" applyFont="1" applyFill="1" applyBorder="1" applyAlignment="1">
      <alignment vertical="center" wrapText="1"/>
    </xf>
    <xf numFmtId="0" fontId="10" fillId="12" borderId="11" xfId="1" applyFont="1" applyFill="1" applyBorder="1" applyAlignment="1">
      <alignment vertical="top"/>
    </xf>
    <xf numFmtId="0" fontId="7" fillId="12" borderId="11" xfId="0" applyFont="1" applyFill="1" applyBorder="1" applyAlignment="1">
      <alignment wrapText="1"/>
    </xf>
    <xf numFmtId="3" fontId="0" fillId="0" borderId="26" xfId="0" applyNumberFormat="1" applyFont="1" applyBorder="1" applyAlignment="1">
      <alignment horizontal="center"/>
    </xf>
    <xf numFmtId="3" fontId="0" fillId="0" borderId="66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" fontId="0" fillId="0" borderId="67" xfId="0" applyNumberFormat="1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10" fillId="3" borderId="43" xfId="0" applyNumberFormat="1" applyFont="1" applyFill="1" applyBorder="1" applyAlignment="1">
      <alignment horizontal="center" vertical="center" wrapText="1"/>
    </xf>
    <xf numFmtId="164" fontId="10" fillId="3" borderId="44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1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6" fillId="5" borderId="55" xfId="0" applyFont="1" applyFill="1" applyBorder="1" applyAlignment="1">
      <alignment horizontal="center" wrapText="1"/>
    </xf>
    <xf numFmtId="0" fontId="4" fillId="5" borderId="5" xfId="0" applyFont="1" applyFill="1" applyBorder="1"/>
    <xf numFmtId="0" fontId="3" fillId="5" borderId="56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3" fillId="5" borderId="53" xfId="0" applyFont="1" applyFill="1" applyBorder="1" applyAlignment="1">
      <alignment horizontal="center"/>
    </xf>
    <xf numFmtId="0" fontId="4" fillId="5" borderId="54" xfId="0" applyFont="1" applyFill="1" applyBorder="1"/>
    <xf numFmtId="0" fontId="6" fillId="5" borderId="5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4">
    <cellStyle name="Hypertextový odkaz" xfId="2" builtinId="8"/>
    <cellStyle name="Normální" xfId="0" builtinId="0"/>
    <cellStyle name="Normální 2" xfId="1" xr:uid="{00000000-0005-0000-0000-000030000000}"/>
    <cellStyle name="Normální 5" xfId="3" xr:uid="{6E0923B6-801B-4C83-A065-117E45C8B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26"/>
  <sheetViews>
    <sheetView showGridLines="0" tabSelected="1" zoomScaleNormal="100" workbookViewId="0">
      <selection activeCell="D23" sqref="D23"/>
    </sheetView>
  </sheetViews>
  <sheetFormatPr defaultColWidth="14.42578125" defaultRowHeight="15" x14ac:dyDescent="0.25"/>
  <cols>
    <col min="1" max="1" width="4.28515625" style="57" customWidth="1"/>
    <col min="2" max="2" width="11" customWidth="1"/>
    <col min="3" max="3" width="27" customWidth="1"/>
    <col min="4" max="4" width="42.140625" style="24" customWidth="1"/>
    <col min="5" max="5" width="13.85546875" customWidth="1"/>
    <col min="6" max="6" width="9" style="4" customWidth="1"/>
    <col min="7" max="7" width="26.85546875" customWidth="1"/>
    <col min="8" max="8" width="15.5703125" customWidth="1"/>
    <col min="9" max="9" width="14.28515625" customWidth="1"/>
    <col min="10" max="10" width="8.7109375" customWidth="1"/>
    <col min="11" max="11" width="10.42578125" bestFit="1" customWidth="1"/>
    <col min="12" max="12" width="16.140625" customWidth="1"/>
    <col min="13" max="28" width="8.7109375" customWidth="1"/>
  </cols>
  <sheetData>
    <row r="1" spans="1:12" ht="23.25" x14ac:dyDescent="0.35">
      <c r="A1" s="87" t="s">
        <v>85</v>
      </c>
      <c r="B1" s="57"/>
      <c r="C1" s="57"/>
      <c r="E1" s="1"/>
      <c r="F1" s="1"/>
    </row>
    <row r="2" spans="1:12" x14ac:dyDescent="0.25">
      <c r="A2" s="88"/>
      <c r="B2" s="57"/>
      <c r="C2" s="57"/>
      <c r="E2" s="1"/>
      <c r="F2" s="1"/>
    </row>
    <row r="3" spans="1:12" x14ac:dyDescent="0.25">
      <c r="A3" s="89"/>
      <c r="B3" s="90" t="s">
        <v>86</v>
      </c>
      <c r="C3" s="90"/>
      <c r="E3" s="1"/>
      <c r="F3" s="1"/>
      <c r="G3" s="1"/>
      <c r="H3" s="1"/>
      <c r="I3" s="1"/>
    </row>
    <row r="4" spans="1:12" ht="15.75" thickBot="1" x14ac:dyDescent="0.3">
      <c r="B4" s="2"/>
      <c r="C4" s="3"/>
      <c r="D4" s="128"/>
      <c r="E4" s="3"/>
      <c r="F4" s="3"/>
      <c r="G4" s="3"/>
      <c r="H4" s="3"/>
      <c r="I4" s="3"/>
      <c r="J4" s="3"/>
    </row>
    <row r="5" spans="1:12" x14ac:dyDescent="0.25">
      <c r="A5" s="162" t="s">
        <v>98</v>
      </c>
      <c r="B5" s="116"/>
      <c r="C5" s="170" t="s">
        <v>0</v>
      </c>
      <c r="D5" s="171"/>
      <c r="E5" s="166" t="s">
        <v>76</v>
      </c>
      <c r="F5" s="172" t="s">
        <v>3</v>
      </c>
      <c r="G5" s="164" t="s">
        <v>109</v>
      </c>
      <c r="H5" s="160" t="s">
        <v>78</v>
      </c>
      <c r="I5" s="168" t="s">
        <v>77</v>
      </c>
    </row>
    <row r="6" spans="1:12" ht="30" customHeight="1" thickBot="1" x14ac:dyDescent="0.3">
      <c r="A6" s="163"/>
      <c r="B6" s="59" t="s">
        <v>1</v>
      </c>
      <c r="C6" s="60" t="s">
        <v>2</v>
      </c>
      <c r="D6" s="129" t="s">
        <v>4</v>
      </c>
      <c r="E6" s="167"/>
      <c r="F6" s="173"/>
      <c r="G6" s="165"/>
      <c r="H6" s="161"/>
      <c r="I6" s="169"/>
    </row>
    <row r="7" spans="1:12" s="8" customFormat="1" ht="15.75" thickTop="1" x14ac:dyDescent="0.25">
      <c r="A7" s="117"/>
      <c r="B7" s="63"/>
      <c r="C7" s="58" t="s">
        <v>84</v>
      </c>
      <c r="D7" s="77">
        <v>4300</v>
      </c>
      <c r="E7" s="17"/>
      <c r="F7" s="65">
        <v>1</v>
      </c>
      <c r="G7" s="66"/>
      <c r="H7" s="67">
        <v>0</v>
      </c>
      <c r="I7" s="118">
        <f>F7*H7</f>
        <v>0</v>
      </c>
      <c r="L7" s="62"/>
    </row>
    <row r="8" spans="1:12" s="8" customFormat="1" x14ac:dyDescent="0.25">
      <c r="A8" s="152">
        <v>1</v>
      </c>
      <c r="B8" s="146" t="s">
        <v>5</v>
      </c>
      <c r="C8" s="7" t="s">
        <v>6</v>
      </c>
      <c r="D8" s="130" t="s">
        <v>87</v>
      </c>
      <c r="E8" s="149" t="s">
        <v>120</v>
      </c>
      <c r="F8" s="10"/>
      <c r="G8" s="115"/>
      <c r="H8" s="68"/>
      <c r="I8" s="119"/>
      <c r="L8" s="62"/>
    </row>
    <row r="9" spans="1:12" s="8" customFormat="1" x14ac:dyDescent="0.25">
      <c r="A9" s="153"/>
      <c r="B9" s="147"/>
      <c r="C9" s="64" t="s">
        <v>84</v>
      </c>
      <c r="D9" s="131">
        <v>4300</v>
      </c>
      <c r="E9" s="150"/>
      <c r="F9" s="69">
        <v>1</v>
      </c>
      <c r="G9" s="70"/>
      <c r="H9" s="71">
        <v>0</v>
      </c>
      <c r="I9" s="120">
        <f>F9*H9</f>
        <v>0</v>
      </c>
      <c r="L9" s="62"/>
    </row>
    <row r="10" spans="1:12" s="8" customFormat="1" x14ac:dyDescent="0.25">
      <c r="A10" s="153"/>
      <c r="B10" s="147"/>
      <c r="C10" s="7" t="s">
        <v>7</v>
      </c>
      <c r="D10" s="130" t="s">
        <v>88</v>
      </c>
      <c r="E10" s="150"/>
      <c r="F10" s="10"/>
      <c r="G10" s="115"/>
      <c r="H10" s="68"/>
      <c r="I10" s="119"/>
      <c r="L10" s="62"/>
    </row>
    <row r="11" spans="1:12" s="9" customFormat="1" x14ac:dyDescent="0.25">
      <c r="A11" s="153"/>
      <c r="B11" s="147"/>
      <c r="C11" s="64" t="s">
        <v>84</v>
      </c>
      <c r="D11" s="131">
        <v>4300</v>
      </c>
      <c r="E11" s="150"/>
      <c r="F11" s="69">
        <v>1</v>
      </c>
      <c r="G11" s="70"/>
      <c r="H11" s="71">
        <v>0</v>
      </c>
      <c r="I11" s="120">
        <f>F11*H11</f>
        <v>0</v>
      </c>
      <c r="L11" s="62"/>
    </row>
    <row r="12" spans="1:12" s="9" customFormat="1" x14ac:dyDescent="0.25">
      <c r="A12" s="153"/>
      <c r="B12" s="147"/>
      <c r="C12" s="7" t="s">
        <v>8</v>
      </c>
      <c r="D12" s="130" t="s">
        <v>89</v>
      </c>
      <c r="E12" s="150"/>
      <c r="F12" s="10"/>
      <c r="G12" s="15"/>
      <c r="H12" s="68"/>
      <c r="I12" s="119"/>
      <c r="L12" s="62"/>
    </row>
    <row r="13" spans="1:12" s="9" customFormat="1" x14ac:dyDescent="0.25">
      <c r="A13" s="153"/>
      <c r="B13" s="147"/>
      <c r="C13" s="58" t="s">
        <v>84</v>
      </c>
      <c r="D13" s="77">
        <v>3200</v>
      </c>
      <c r="E13" s="150"/>
      <c r="F13" s="69">
        <v>2</v>
      </c>
      <c r="G13" s="70"/>
      <c r="H13" s="71">
        <v>0</v>
      </c>
      <c r="I13" s="120">
        <f>F13*H13</f>
        <v>0</v>
      </c>
      <c r="L13" s="62"/>
    </row>
    <row r="14" spans="1:12" s="9" customFormat="1" x14ac:dyDescent="0.25">
      <c r="A14" s="153"/>
      <c r="B14" s="147"/>
      <c r="C14" s="7" t="s">
        <v>9</v>
      </c>
      <c r="D14" s="130" t="s">
        <v>10</v>
      </c>
      <c r="E14" s="150"/>
      <c r="F14" s="110"/>
      <c r="G14" s="13"/>
      <c r="H14" s="144"/>
      <c r="I14" s="145"/>
      <c r="L14" s="62"/>
    </row>
    <row r="15" spans="1:12" s="57" customFormat="1" ht="15.75" thickBot="1" x14ac:dyDescent="0.3">
      <c r="A15" s="154"/>
      <c r="B15" s="148"/>
      <c r="C15" s="113" t="s">
        <v>108</v>
      </c>
      <c r="D15" s="111" t="s">
        <v>36</v>
      </c>
      <c r="E15" s="151"/>
      <c r="F15" s="112"/>
      <c r="G15" s="114"/>
      <c r="H15" s="142"/>
      <c r="I15" s="143"/>
      <c r="L15" s="62"/>
    </row>
    <row r="16" spans="1:12" s="9" customFormat="1" ht="15.75" thickTop="1" x14ac:dyDescent="0.25">
      <c r="A16" s="122"/>
      <c r="B16" s="76"/>
      <c r="C16" s="72" t="s">
        <v>84</v>
      </c>
      <c r="D16" s="132">
        <v>450</v>
      </c>
      <c r="E16" s="17"/>
      <c r="F16" s="65">
        <v>1</v>
      </c>
      <c r="G16" s="66"/>
      <c r="H16" s="67">
        <v>0</v>
      </c>
      <c r="I16" s="118">
        <f>F16*H16</f>
        <v>0</v>
      </c>
      <c r="L16" s="62"/>
    </row>
    <row r="17" spans="1:12" s="9" customFormat="1" ht="30" x14ac:dyDescent="0.25">
      <c r="A17" s="152">
        <v>2</v>
      </c>
      <c r="B17" s="146" t="s">
        <v>5</v>
      </c>
      <c r="C17" s="7" t="s">
        <v>80</v>
      </c>
      <c r="D17" s="130" t="s">
        <v>112</v>
      </c>
      <c r="E17" s="149" t="s">
        <v>119</v>
      </c>
      <c r="F17" s="10"/>
      <c r="G17" s="15"/>
      <c r="H17" s="68"/>
      <c r="I17" s="119"/>
      <c r="L17" s="62"/>
    </row>
    <row r="18" spans="1:12" s="9" customFormat="1" x14ac:dyDescent="0.25">
      <c r="A18" s="153"/>
      <c r="B18" s="147"/>
      <c r="C18" s="64" t="s">
        <v>84</v>
      </c>
      <c r="D18" s="131">
        <v>450</v>
      </c>
      <c r="E18" s="150"/>
      <c r="F18" s="69">
        <v>1</v>
      </c>
      <c r="G18" s="70"/>
      <c r="H18" s="71">
        <v>0</v>
      </c>
      <c r="I18" s="120">
        <f>F18*H18</f>
        <v>0</v>
      </c>
      <c r="L18" s="62"/>
    </row>
    <row r="19" spans="1:12" s="9" customFormat="1" ht="30" x14ac:dyDescent="0.25">
      <c r="A19" s="153"/>
      <c r="B19" s="147"/>
      <c r="C19" s="7" t="s">
        <v>79</v>
      </c>
      <c r="D19" s="130" t="s">
        <v>113</v>
      </c>
      <c r="E19" s="150"/>
      <c r="F19" s="10"/>
      <c r="G19" s="15"/>
      <c r="H19" s="68"/>
      <c r="I19" s="119"/>
      <c r="L19" s="62"/>
    </row>
    <row r="20" spans="1:12" s="9" customFormat="1" x14ac:dyDescent="0.25">
      <c r="A20" s="153"/>
      <c r="B20" s="147"/>
      <c r="C20" s="64" t="s">
        <v>84</v>
      </c>
      <c r="D20" s="131">
        <v>450</v>
      </c>
      <c r="E20" s="150"/>
      <c r="F20" s="69">
        <v>1</v>
      </c>
      <c r="G20" s="70"/>
      <c r="H20" s="71">
        <v>0</v>
      </c>
      <c r="I20" s="120">
        <f>F20*H20</f>
        <v>0</v>
      </c>
      <c r="L20" s="62"/>
    </row>
    <row r="21" spans="1:12" s="9" customFormat="1" ht="30" x14ac:dyDescent="0.25">
      <c r="A21" s="153"/>
      <c r="B21" s="147"/>
      <c r="C21" s="7" t="s">
        <v>80</v>
      </c>
      <c r="D21" s="130" t="s">
        <v>114</v>
      </c>
      <c r="E21" s="150"/>
      <c r="F21" s="10"/>
      <c r="G21" s="115"/>
      <c r="H21" s="68"/>
      <c r="I21" s="119"/>
      <c r="L21" s="62"/>
    </row>
    <row r="22" spans="1:12" s="9" customFormat="1" x14ac:dyDescent="0.25">
      <c r="A22" s="153"/>
      <c r="B22" s="147"/>
      <c r="C22" s="58" t="s">
        <v>84</v>
      </c>
      <c r="D22" s="77">
        <v>450</v>
      </c>
      <c r="E22" s="150"/>
      <c r="F22" s="12">
        <v>1</v>
      </c>
      <c r="G22" s="61"/>
      <c r="H22" s="18">
        <v>0</v>
      </c>
      <c r="I22" s="123">
        <f>F22*H22</f>
        <v>0</v>
      </c>
      <c r="L22" s="62"/>
    </row>
    <row r="23" spans="1:12" s="9" customFormat="1" ht="30" x14ac:dyDescent="0.25">
      <c r="A23" s="153"/>
      <c r="B23" s="147"/>
      <c r="C23" s="7" t="s">
        <v>79</v>
      </c>
      <c r="D23" s="130" t="s">
        <v>115</v>
      </c>
      <c r="E23" s="159"/>
      <c r="F23" s="10"/>
      <c r="G23" s="15"/>
      <c r="H23" s="140"/>
      <c r="I23" s="141"/>
      <c r="L23" s="62"/>
    </row>
    <row r="24" spans="1:12" s="57" customFormat="1" ht="15.75" thickBot="1" x14ac:dyDescent="0.3">
      <c r="A24" s="154"/>
      <c r="B24" s="148"/>
      <c r="C24" s="113" t="s">
        <v>108</v>
      </c>
      <c r="D24" s="111" t="s">
        <v>36</v>
      </c>
      <c r="E24" s="56"/>
      <c r="F24" s="112"/>
      <c r="G24" s="114"/>
      <c r="H24" s="142"/>
      <c r="I24" s="143"/>
      <c r="L24" s="62"/>
    </row>
    <row r="25" spans="1:12" s="54" customFormat="1" ht="15.75" thickTop="1" x14ac:dyDescent="0.25">
      <c r="A25" s="122"/>
      <c r="B25" s="76"/>
      <c r="C25" s="72" t="s">
        <v>84</v>
      </c>
      <c r="D25" s="132">
        <v>375</v>
      </c>
      <c r="E25" s="17"/>
      <c r="F25" s="65">
        <v>2</v>
      </c>
      <c r="G25" s="66"/>
      <c r="H25" s="67">
        <v>0</v>
      </c>
      <c r="I25" s="118">
        <f>F25*H25</f>
        <v>0</v>
      </c>
      <c r="L25" s="62"/>
    </row>
    <row r="26" spans="1:12" s="54" customFormat="1" ht="30" x14ac:dyDescent="0.25">
      <c r="A26" s="152">
        <v>3</v>
      </c>
      <c r="B26" s="146" t="s">
        <v>5</v>
      </c>
      <c r="C26" s="7" t="s">
        <v>82</v>
      </c>
      <c r="D26" s="130" t="s">
        <v>90</v>
      </c>
      <c r="E26" s="149" t="s">
        <v>118</v>
      </c>
      <c r="F26" s="10"/>
      <c r="G26" s="15"/>
      <c r="H26" s="68"/>
      <c r="I26" s="119"/>
      <c r="L26" s="62"/>
    </row>
    <row r="27" spans="1:12" s="54" customFormat="1" x14ac:dyDescent="0.25">
      <c r="A27" s="153"/>
      <c r="B27" s="147"/>
      <c r="C27" s="64" t="s">
        <v>84</v>
      </c>
      <c r="D27" s="131">
        <v>375</v>
      </c>
      <c r="E27" s="150"/>
      <c r="F27" s="69">
        <v>1</v>
      </c>
      <c r="G27" s="70"/>
      <c r="H27" s="71">
        <v>0</v>
      </c>
      <c r="I27" s="120">
        <f>F27*H27</f>
        <v>0</v>
      </c>
      <c r="L27" s="62"/>
    </row>
    <row r="28" spans="1:12" s="54" customFormat="1" ht="30" x14ac:dyDescent="0.25">
      <c r="A28" s="153"/>
      <c r="B28" s="147"/>
      <c r="C28" s="7" t="s">
        <v>82</v>
      </c>
      <c r="D28" s="130" t="s">
        <v>92</v>
      </c>
      <c r="E28" s="150"/>
      <c r="F28" s="10"/>
      <c r="G28" s="15"/>
      <c r="H28" s="68"/>
      <c r="I28" s="119"/>
      <c r="L28" s="62"/>
    </row>
    <row r="29" spans="1:12" s="54" customFormat="1" x14ac:dyDescent="0.25">
      <c r="A29" s="153"/>
      <c r="B29" s="147"/>
      <c r="C29" s="64" t="s">
        <v>84</v>
      </c>
      <c r="D29" s="131">
        <v>375</v>
      </c>
      <c r="E29" s="150"/>
      <c r="F29" s="69">
        <v>2</v>
      </c>
      <c r="G29" s="70"/>
      <c r="H29" s="71">
        <v>0</v>
      </c>
      <c r="I29" s="120">
        <f>F29*H29</f>
        <v>0</v>
      </c>
      <c r="L29" s="62"/>
    </row>
    <row r="30" spans="1:12" s="54" customFormat="1" ht="30" x14ac:dyDescent="0.25">
      <c r="A30" s="153"/>
      <c r="B30" s="147"/>
      <c r="C30" s="7" t="s">
        <v>82</v>
      </c>
      <c r="D30" s="130" t="s">
        <v>91</v>
      </c>
      <c r="E30" s="150"/>
      <c r="F30" s="10"/>
      <c r="G30" s="15"/>
      <c r="H30" s="68"/>
      <c r="I30" s="119"/>
      <c r="L30" s="62"/>
    </row>
    <row r="31" spans="1:12" s="54" customFormat="1" x14ac:dyDescent="0.25">
      <c r="A31" s="153"/>
      <c r="B31" s="147"/>
      <c r="C31" s="64" t="s">
        <v>84</v>
      </c>
      <c r="D31" s="131">
        <v>375</v>
      </c>
      <c r="E31" s="150"/>
      <c r="F31" s="69">
        <v>1</v>
      </c>
      <c r="G31" s="70"/>
      <c r="H31" s="71">
        <v>0</v>
      </c>
      <c r="I31" s="120">
        <f>F31*H31</f>
        <v>0</v>
      </c>
      <c r="L31" s="62"/>
    </row>
    <row r="32" spans="1:12" s="54" customFormat="1" ht="30" x14ac:dyDescent="0.25">
      <c r="A32" s="153"/>
      <c r="B32" s="147"/>
      <c r="C32" s="73" t="s">
        <v>81</v>
      </c>
      <c r="D32" s="133" t="s">
        <v>83</v>
      </c>
      <c r="E32" s="159"/>
      <c r="F32" s="10"/>
      <c r="G32" s="15"/>
      <c r="H32" s="144"/>
      <c r="I32" s="145"/>
      <c r="L32" s="62"/>
    </row>
    <row r="33" spans="1:28" s="57" customFormat="1" ht="15.75" thickBot="1" x14ac:dyDescent="0.3">
      <c r="A33" s="154"/>
      <c r="B33" s="148"/>
      <c r="C33" s="113" t="s">
        <v>108</v>
      </c>
      <c r="D33" s="111" t="s">
        <v>36</v>
      </c>
      <c r="E33" s="56"/>
      <c r="F33" s="112"/>
      <c r="G33" s="114"/>
      <c r="H33" s="142"/>
      <c r="I33" s="143"/>
      <c r="L33" s="62"/>
    </row>
    <row r="34" spans="1:28" s="55" customFormat="1" ht="15.75" thickTop="1" x14ac:dyDescent="0.25">
      <c r="A34" s="122"/>
      <c r="B34" s="76"/>
      <c r="C34" s="72" t="s">
        <v>84</v>
      </c>
      <c r="D34" s="132">
        <v>1250</v>
      </c>
      <c r="E34" s="17"/>
      <c r="F34" s="12">
        <v>1</v>
      </c>
      <c r="G34" s="66"/>
      <c r="H34" s="18">
        <v>0</v>
      </c>
      <c r="I34" s="123">
        <f>F34*H34</f>
        <v>0</v>
      </c>
      <c r="L34" s="62"/>
    </row>
    <row r="35" spans="1:28" s="55" customFormat="1" x14ac:dyDescent="0.25">
      <c r="A35" s="152">
        <v>4</v>
      </c>
      <c r="B35" s="146" t="s">
        <v>5</v>
      </c>
      <c r="C35" s="7" t="s">
        <v>71</v>
      </c>
      <c r="D35" s="130" t="s">
        <v>93</v>
      </c>
      <c r="E35" s="149" t="s">
        <v>121</v>
      </c>
      <c r="F35" s="74"/>
      <c r="G35" s="75"/>
      <c r="H35" s="6"/>
      <c r="I35" s="124"/>
      <c r="K35" s="62"/>
      <c r="L35" s="62"/>
    </row>
    <row r="36" spans="1:28" s="55" customFormat="1" x14ac:dyDescent="0.25">
      <c r="A36" s="153"/>
      <c r="B36" s="147"/>
      <c r="C36" s="64" t="s">
        <v>84</v>
      </c>
      <c r="D36" s="131">
        <v>1250</v>
      </c>
      <c r="E36" s="150"/>
      <c r="F36" s="69">
        <v>1</v>
      </c>
      <c r="G36" s="15"/>
      <c r="H36" s="71">
        <v>0</v>
      </c>
      <c r="I36" s="120">
        <f>F36*H36</f>
        <v>0</v>
      </c>
      <c r="L36" s="62"/>
    </row>
    <row r="37" spans="1:28" s="55" customFormat="1" x14ac:dyDescent="0.25">
      <c r="A37" s="153"/>
      <c r="B37" s="147"/>
      <c r="C37" s="7" t="s">
        <v>72</v>
      </c>
      <c r="D37" s="130" t="s">
        <v>94</v>
      </c>
      <c r="E37" s="150"/>
      <c r="F37" s="10"/>
      <c r="G37" s="15"/>
      <c r="H37" s="68"/>
      <c r="I37" s="119"/>
      <c r="L37" s="62"/>
    </row>
    <row r="38" spans="1:28" s="55" customFormat="1" x14ac:dyDescent="0.25">
      <c r="A38" s="153"/>
      <c r="B38" s="147"/>
      <c r="C38" s="64" t="s">
        <v>84</v>
      </c>
      <c r="D38" s="131">
        <v>1250</v>
      </c>
      <c r="E38" s="150"/>
      <c r="F38" s="69">
        <v>1</v>
      </c>
      <c r="G38" s="15"/>
      <c r="H38" s="71">
        <v>0</v>
      </c>
      <c r="I38" s="120">
        <f>F38*H38</f>
        <v>0</v>
      </c>
      <c r="L38" s="62"/>
    </row>
    <row r="39" spans="1:28" s="55" customFormat="1" x14ac:dyDescent="0.25">
      <c r="A39" s="153"/>
      <c r="B39" s="147"/>
      <c r="C39" s="7" t="s">
        <v>73</v>
      </c>
      <c r="D39" s="130" t="s">
        <v>95</v>
      </c>
      <c r="E39" s="150"/>
      <c r="F39" s="10"/>
      <c r="G39" s="15"/>
      <c r="H39" s="68"/>
      <c r="I39" s="119"/>
      <c r="L39" s="62"/>
    </row>
    <row r="40" spans="1:28" s="55" customFormat="1" x14ac:dyDescent="0.25">
      <c r="A40" s="153"/>
      <c r="B40" s="147"/>
      <c r="C40" s="58" t="s">
        <v>84</v>
      </c>
      <c r="D40" s="77">
        <v>1250</v>
      </c>
      <c r="E40" s="150"/>
      <c r="F40" s="12">
        <v>1</v>
      </c>
      <c r="G40" s="13"/>
      <c r="H40" s="18">
        <v>0</v>
      </c>
      <c r="I40" s="123">
        <f>F40*H40</f>
        <v>0</v>
      </c>
      <c r="L40" s="62"/>
    </row>
    <row r="41" spans="1:28" s="55" customFormat="1" x14ac:dyDescent="0.25">
      <c r="A41" s="153"/>
      <c r="B41" s="147"/>
      <c r="C41" s="7" t="s">
        <v>74</v>
      </c>
      <c r="D41" s="130" t="s">
        <v>75</v>
      </c>
      <c r="E41" s="159"/>
      <c r="F41" s="10"/>
      <c r="G41" s="15"/>
      <c r="H41" s="140"/>
      <c r="I41" s="141"/>
      <c r="L41" s="62"/>
    </row>
    <row r="42" spans="1:28" s="57" customFormat="1" ht="15.75" thickBot="1" x14ac:dyDescent="0.3">
      <c r="A42" s="154"/>
      <c r="B42" s="148"/>
      <c r="C42" s="113" t="s">
        <v>108</v>
      </c>
      <c r="D42" s="111" t="s">
        <v>36</v>
      </c>
      <c r="E42" s="56"/>
      <c r="F42" s="112"/>
      <c r="G42" s="114"/>
      <c r="H42" s="142"/>
      <c r="I42" s="143"/>
      <c r="L42" s="62"/>
    </row>
    <row r="43" spans="1:28" s="16" customFormat="1" ht="15.75" thickTop="1" x14ac:dyDescent="0.25">
      <c r="A43" s="117"/>
      <c r="B43" s="91"/>
      <c r="C43" s="58" t="s">
        <v>84</v>
      </c>
      <c r="D43" s="77">
        <v>2500</v>
      </c>
      <c r="E43" s="78"/>
      <c r="F43" s="79">
        <v>1</v>
      </c>
      <c r="G43" s="66"/>
      <c r="H43" s="18">
        <v>0</v>
      </c>
      <c r="I43" s="80">
        <f>F43*H43</f>
        <v>0</v>
      </c>
      <c r="J43" s="42"/>
      <c r="K43" s="42"/>
      <c r="L43" s="62"/>
      <c r="M43" s="42"/>
      <c r="N43" s="42"/>
      <c r="O43" s="42"/>
      <c r="P43" s="23"/>
      <c r="R43" s="5"/>
      <c r="S43" s="24"/>
      <c r="T43" s="1"/>
      <c r="V43" s="23"/>
      <c r="W43" s="25"/>
      <c r="X43" s="23"/>
      <c r="Z43" s="5"/>
      <c r="AA43" s="24"/>
      <c r="AB43" s="1"/>
    </row>
    <row r="44" spans="1:28" s="16" customFormat="1" x14ac:dyDescent="0.25">
      <c r="A44" s="153">
        <v>5</v>
      </c>
      <c r="B44" s="185" t="s">
        <v>12</v>
      </c>
      <c r="C44" s="26" t="s">
        <v>14</v>
      </c>
      <c r="D44" s="27" t="s">
        <v>99</v>
      </c>
      <c r="E44" s="177" t="s">
        <v>116</v>
      </c>
      <c r="F44" s="174"/>
      <c r="G44" s="28"/>
      <c r="H44" s="6"/>
      <c r="I44" s="29"/>
      <c r="J44" s="30"/>
      <c r="K44" s="24"/>
      <c r="L44" s="62"/>
      <c r="N44" s="23"/>
      <c r="O44" s="25"/>
      <c r="P44" s="23"/>
      <c r="R44" s="5"/>
      <c r="S44" s="24"/>
      <c r="T44" s="1"/>
      <c r="V44" s="23"/>
      <c r="W44" s="25"/>
      <c r="X44" s="23"/>
      <c r="Z44" s="5"/>
      <c r="AA44" s="24"/>
      <c r="AB44" s="1"/>
    </row>
    <row r="45" spans="1:28" s="16" customFormat="1" x14ac:dyDescent="0.25">
      <c r="A45" s="153"/>
      <c r="B45" s="185"/>
      <c r="C45" s="38" t="s">
        <v>15</v>
      </c>
      <c r="D45" s="108" t="s">
        <v>100</v>
      </c>
      <c r="E45" s="177"/>
      <c r="F45" s="175"/>
      <c r="G45" s="31"/>
      <c r="H45" s="6"/>
      <c r="I45" s="32"/>
      <c r="J45" s="30"/>
      <c r="K45" s="24"/>
      <c r="L45" s="62"/>
      <c r="N45" s="23"/>
      <c r="O45" s="25"/>
      <c r="P45" s="23"/>
      <c r="R45" s="5"/>
      <c r="S45" s="24"/>
      <c r="T45" s="1"/>
      <c r="V45" s="23"/>
      <c r="W45" s="25"/>
      <c r="X45" s="23"/>
      <c r="Z45" s="5"/>
      <c r="AA45" s="24"/>
      <c r="AB45" s="1"/>
    </row>
    <row r="46" spans="1:28" s="16" customFormat="1" ht="30" x14ac:dyDescent="0.25">
      <c r="A46" s="153"/>
      <c r="B46" s="185"/>
      <c r="C46" s="33" t="s">
        <v>17</v>
      </c>
      <c r="D46" s="108" t="s">
        <v>100</v>
      </c>
      <c r="E46" s="177"/>
      <c r="F46" s="175"/>
      <c r="G46" s="31"/>
      <c r="H46" s="6"/>
      <c r="I46" s="32"/>
      <c r="J46" s="30"/>
      <c r="K46" s="24"/>
      <c r="L46" s="62"/>
      <c r="N46" s="23"/>
      <c r="O46" s="25"/>
      <c r="P46" s="23"/>
      <c r="R46" s="5"/>
      <c r="S46" s="24"/>
      <c r="T46" s="1"/>
      <c r="V46" s="23"/>
      <c r="W46" s="25"/>
      <c r="X46" s="23"/>
      <c r="Z46" s="5"/>
      <c r="AA46" s="24"/>
      <c r="AB46" s="1"/>
    </row>
    <row r="47" spans="1:28" s="16" customFormat="1" ht="30" x14ac:dyDescent="0.25">
      <c r="A47" s="153"/>
      <c r="B47" s="185"/>
      <c r="C47" s="33" t="s">
        <v>18</v>
      </c>
      <c r="D47" s="108" t="s">
        <v>100</v>
      </c>
      <c r="E47" s="177"/>
      <c r="F47" s="175"/>
      <c r="G47" s="31"/>
      <c r="H47" s="34"/>
      <c r="I47" s="32"/>
      <c r="J47" s="30"/>
      <c r="K47" s="24"/>
      <c r="L47" s="62"/>
      <c r="N47" s="23"/>
      <c r="O47" s="25"/>
      <c r="P47" s="23"/>
      <c r="R47" s="5"/>
      <c r="S47" s="24"/>
      <c r="T47" s="1"/>
      <c r="V47" s="23"/>
      <c r="W47" s="25"/>
      <c r="X47" s="23"/>
      <c r="Z47" s="5"/>
      <c r="AA47" s="24"/>
      <c r="AB47" s="1"/>
    </row>
    <row r="48" spans="1:28" s="16" customFormat="1" x14ac:dyDescent="0.25">
      <c r="A48" s="153"/>
      <c r="B48" s="185"/>
      <c r="C48" s="33" t="s">
        <v>19</v>
      </c>
      <c r="D48" s="134" t="s">
        <v>16</v>
      </c>
      <c r="E48" s="177"/>
      <c r="F48" s="175"/>
      <c r="G48" s="31"/>
      <c r="H48" s="34"/>
      <c r="I48" s="32"/>
      <c r="J48" s="30"/>
      <c r="K48" s="24"/>
      <c r="L48" s="62"/>
      <c r="N48" s="23"/>
      <c r="O48" s="25"/>
      <c r="P48" s="23"/>
      <c r="R48" s="5"/>
      <c r="S48" s="24"/>
      <c r="T48" s="1"/>
      <c r="V48" s="23"/>
      <c r="W48" s="25"/>
      <c r="X48" s="23"/>
      <c r="Z48" s="5"/>
      <c r="AA48" s="24"/>
      <c r="AB48" s="1"/>
    </row>
    <row r="49" spans="1:28" s="16" customFormat="1" x14ac:dyDescent="0.25">
      <c r="A49" s="153"/>
      <c r="B49" s="185"/>
      <c r="C49" s="33" t="s">
        <v>20</v>
      </c>
      <c r="D49" s="108" t="s">
        <v>16</v>
      </c>
      <c r="E49" s="177"/>
      <c r="F49" s="175"/>
      <c r="G49" s="31"/>
      <c r="H49" s="34"/>
      <c r="I49" s="32"/>
      <c r="J49" s="30"/>
      <c r="K49" s="24"/>
      <c r="L49" s="62"/>
      <c r="N49" s="23"/>
      <c r="O49" s="25"/>
      <c r="P49" s="23"/>
      <c r="R49" s="5"/>
      <c r="S49" s="24"/>
      <c r="T49" s="1"/>
      <c r="V49" s="23"/>
      <c r="W49" s="25"/>
      <c r="X49" s="23"/>
      <c r="Z49" s="5"/>
      <c r="AA49" s="24"/>
      <c r="AB49" s="1"/>
    </row>
    <row r="50" spans="1:28" s="16" customFormat="1" x14ac:dyDescent="0.25">
      <c r="A50" s="153"/>
      <c r="B50" s="185"/>
      <c r="C50" s="33" t="s">
        <v>21</v>
      </c>
      <c r="D50" s="134" t="s">
        <v>16</v>
      </c>
      <c r="E50" s="177"/>
      <c r="F50" s="175"/>
      <c r="G50" s="31"/>
      <c r="H50" s="35"/>
      <c r="I50" s="36"/>
      <c r="J50" s="30"/>
      <c r="K50" s="24"/>
      <c r="L50" s="62"/>
      <c r="N50" s="23"/>
      <c r="O50" s="25"/>
      <c r="P50" s="23"/>
      <c r="R50" s="5"/>
      <c r="S50" s="24"/>
      <c r="T50" s="1"/>
      <c r="V50" s="23"/>
      <c r="W50" s="25"/>
      <c r="X50" s="23"/>
      <c r="Z50" s="5"/>
      <c r="AA50" s="24"/>
      <c r="AB50" s="1"/>
    </row>
    <row r="51" spans="1:28" s="57" customFormat="1" ht="30" x14ac:dyDescent="0.25">
      <c r="A51" s="153"/>
      <c r="B51" s="185"/>
      <c r="C51" s="109" t="s">
        <v>22</v>
      </c>
      <c r="D51" s="134" t="s">
        <v>16</v>
      </c>
      <c r="E51" s="177"/>
      <c r="F51" s="175"/>
      <c r="G51" s="107"/>
      <c r="H51" s="35"/>
      <c r="I51" s="36"/>
      <c r="J51" s="30"/>
      <c r="K51" s="24"/>
      <c r="L51" s="62"/>
      <c r="N51" s="23"/>
      <c r="O51" s="25"/>
      <c r="P51" s="23"/>
      <c r="R51" s="5"/>
      <c r="S51" s="24"/>
      <c r="T51" s="1"/>
      <c r="V51" s="23"/>
      <c r="W51" s="25"/>
      <c r="X51" s="23"/>
      <c r="Z51" s="5"/>
      <c r="AA51" s="24"/>
      <c r="AB51" s="1"/>
    </row>
    <row r="52" spans="1:28" s="16" customFormat="1" ht="15.75" thickBot="1" x14ac:dyDescent="0.3">
      <c r="A52" s="154"/>
      <c r="B52" s="186"/>
      <c r="C52" s="137" t="s">
        <v>35</v>
      </c>
      <c r="D52" s="111" t="s">
        <v>36</v>
      </c>
      <c r="E52" s="177"/>
      <c r="F52" s="176"/>
      <c r="G52" s="39"/>
      <c r="H52" s="40"/>
      <c r="I52" s="41"/>
      <c r="J52" s="30"/>
      <c r="K52" s="24"/>
      <c r="L52" s="62"/>
      <c r="N52" s="23"/>
      <c r="O52" s="25"/>
      <c r="P52" s="23"/>
      <c r="R52" s="5"/>
      <c r="S52" s="24"/>
      <c r="T52" s="1"/>
      <c r="V52" s="23"/>
      <c r="W52" s="25"/>
      <c r="X52" s="23"/>
      <c r="Z52" s="5"/>
      <c r="AA52" s="24"/>
      <c r="AB52" s="1"/>
    </row>
    <row r="53" spans="1:28" s="16" customFormat="1" ht="15.75" thickTop="1" x14ac:dyDescent="0.25">
      <c r="A53" s="117"/>
      <c r="B53" s="91"/>
      <c r="C53" s="81" t="s">
        <v>84</v>
      </c>
      <c r="D53" s="20">
        <v>950</v>
      </c>
      <c r="E53" s="177"/>
      <c r="F53" s="21">
        <v>1</v>
      </c>
      <c r="G53" s="82"/>
      <c r="H53" s="11">
        <v>0</v>
      </c>
      <c r="I53" s="22">
        <f>F53*H53</f>
        <v>0</v>
      </c>
      <c r="J53" s="42"/>
      <c r="K53" s="42"/>
      <c r="L53" s="62"/>
      <c r="M53" s="42"/>
      <c r="N53" s="42"/>
      <c r="O53" s="42"/>
      <c r="P53" s="23"/>
      <c r="R53" s="5"/>
      <c r="S53" s="24"/>
      <c r="T53" s="1"/>
      <c r="V53" s="23"/>
      <c r="W53" s="25"/>
      <c r="X53" s="23"/>
      <c r="Z53" s="5"/>
      <c r="AA53" s="24"/>
      <c r="AB53" s="1"/>
    </row>
    <row r="54" spans="1:28" s="16" customFormat="1" x14ac:dyDescent="0.25">
      <c r="A54" s="153">
        <v>6</v>
      </c>
      <c r="B54" s="185" t="s">
        <v>23</v>
      </c>
      <c r="C54" s="26" t="s">
        <v>13</v>
      </c>
      <c r="D54" s="27" t="s">
        <v>24</v>
      </c>
      <c r="E54" s="177"/>
      <c r="F54" s="174"/>
      <c r="G54" s="28"/>
      <c r="H54" s="6"/>
      <c r="I54" s="29"/>
      <c r="J54" s="30"/>
      <c r="K54" s="24"/>
      <c r="L54" s="62"/>
      <c r="N54" s="23"/>
      <c r="O54" s="25"/>
      <c r="P54" s="23"/>
      <c r="R54" s="5"/>
      <c r="S54" s="24"/>
      <c r="T54" s="1"/>
      <c r="V54" s="23"/>
      <c r="W54" s="25"/>
      <c r="X54" s="23"/>
      <c r="Z54" s="5"/>
      <c r="AA54" s="24"/>
      <c r="AB54" s="1"/>
    </row>
    <row r="55" spans="1:28" s="16" customFormat="1" x14ac:dyDescent="0.25">
      <c r="A55" s="153"/>
      <c r="B55" s="185"/>
      <c r="C55" s="38" t="s">
        <v>25</v>
      </c>
      <c r="D55" s="108" t="s">
        <v>26</v>
      </c>
      <c r="E55" s="177"/>
      <c r="F55" s="175"/>
      <c r="G55" s="31"/>
      <c r="H55" s="6"/>
      <c r="I55" s="32"/>
      <c r="J55" s="30"/>
      <c r="K55" s="24"/>
      <c r="L55" s="62"/>
      <c r="N55" s="23"/>
      <c r="O55" s="25"/>
      <c r="P55" s="23"/>
      <c r="R55" s="5"/>
      <c r="S55" s="24"/>
      <c r="T55" s="1"/>
      <c r="V55" s="23"/>
      <c r="W55" s="25"/>
      <c r="X55" s="23"/>
      <c r="Z55" s="5"/>
      <c r="AA55" s="24"/>
      <c r="AB55" s="1"/>
    </row>
    <row r="56" spans="1:28" s="16" customFormat="1" x14ac:dyDescent="0.25">
      <c r="A56" s="153"/>
      <c r="B56" s="185"/>
      <c r="C56" s="33" t="s">
        <v>27</v>
      </c>
      <c r="D56" s="108" t="s">
        <v>28</v>
      </c>
      <c r="E56" s="177"/>
      <c r="F56" s="175"/>
      <c r="G56" s="31"/>
      <c r="H56" s="6"/>
      <c r="I56" s="32"/>
      <c r="J56" s="30"/>
      <c r="K56" s="24"/>
      <c r="L56" s="62"/>
      <c r="N56" s="23"/>
      <c r="O56" s="25"/>
      <c r="P56" s="23"/>
      <c r="R56" s="5"/>
      <c r="S56" s="24"/>
      <c r="T56" s="1"/>
      <c r="V56" s="23"/>
      <c r="W56" s="25"/>
      <c r="X56" s="23"/>
      <c r="Z56" s="5"/>
      <c r="AA56" s="24"/>
      <c r="AB56" s="1"/>
    </row>
    <row r="57" spans="1:28" s="16" customFormat="1" x14ac:dyDescent="0.25">
      <c r="A57" s="153"/>
      <c r="B57" s="185"/>
      <c r="C57" s="33" t="s">
        <v>29</v>
      </c>
      <c r="D57" s="108" t="s">
        <v>30</v>
      </c>
      <c r="E57" s="177"/>
      <c r="F57" s="175"/>
      <c r="G57" s="31"/>
      <c r="H57" s="34"/>
      <c r="I57" s="32"/>
      <c r="J57" s="30"/>
      <c r="K57" s="24"/>
      <c r="L57" s="62"/>
      <c r="N57" s="23"/>
      <c r="O57" s="25"/>
      <c r="P57" s="23"/>
      <c r="R57" s="5"/>
      <c r="S57" s="24"/>
      <c r="T57" s="1"/>
      <c r="V57" s="23"/>
      <c r="W57" s="25"/>
      <c r="X57" s="23"/>
      <c r="Z57" s="5"/>
      <c r="AA57" s="24"/>
      <c r="AB57" s="1"/>
    </row>
    <row r="58" spans="1:28" s="16" customFormat="1" x14ac:dyDescent="0.25">
      <c r="A58" s="153"/>
      <c r="B58" s="185"/>
      <c r="C58" s="33" t="s">
        <v>31</v>
      </c>
      <c r="D58" s="134" t="s">
        <v>32</v>
      </c>
      <c r="E58" s="177"/>
      <c r="F58" s="175"/>
      <c r="G58" s="31"/>
      <c r="H58" s="34"/>
      <c r="I58" s="32"/>
      <c r="J58" s="30"/>
      <c r="K58" s="24"/>
      <c r="L58" s="62"/>
      <c r="N58" s="23"/>
      <c r="O58" s="25"/>
      <c r="P58" s="23"/>
      <c r="R58" s="5"/>
      <c r="S58" s="24"/>
      <c r="T58" s="1"/>
      <c r="V58" s="23"/>
      <c r="W58" s="25"/>
      <c r="X58" s="23"/>
      <c r="Z58" s="5"/>
      <c r="AA58" s="24"/>
      <c r="AB58" s="1"/>
    </row>
    <row r="59" spans="1:28" s="16" customFormat="1" x14ac:dyDescent="0.25">
      <c r="A59" s="153"/>
      <c r="B59" s="185"/>
      <c r="C59" s="33" t="s">
        <v>34</v>
      </c>
      <c r="D59" s="108" t="s">
        <v>33</v>
      </c>
      <c r="E59" s="177"/>
      <c r="F59" s="175"/>
      <c r="G59" s="31"/>
      <c r="H59" s="34"/>
      <c r="I59" s="32"/>
      <c r="J59" s="30"/>
      <c r="K59" s="24"/>
      <c r="L59" s="62"/>
      <c r="N59" s="23"/>
      <c r="O59" s="25"/>
      <c r="P59" s="23"/>
      <c r="R59" s="5"/>
      <c r="S59" s="24"/>
      <c r="T59" s="1"/>
      <c r="V59" s="23"/>
      <c r="W59" s="25"/>
      <c r="X59" s="23"/>
      <c r="Z59" s="5"/>
      <c r="AA59" s="24"/>
      <c r="AB59" s="1"/>
    </row>
    <row r="60" spans="1:28" s="16" customFormat="1" x14ac:dyDescent="0.25">
      <c r="A60" s="153"/>
      <c r="B60" s="185"/>
      <c r="C60" s="33" t="s">
        <v>11</v>
      </c>
      <c r="D60" s="134" t="s">
        <v>101</v>
      </c>
      <c r="E60" s="177"/>
      <c r="F60" s="175"/>
      <c r="G60" s="31"/>
      <c r="H60" s="35"/>
      <c r="I60" s="36"/>
      <c r="J60" s="30"/>
      <c r="K60" s="24"/>
      <c r="L60" s="62"/>
      <c r="N60" s="23"/>
      <c r="O60" s="25"/>
      <c r="P60" s="23"/>
      <c r="R60" s="5"/>
      <c r="S60" s="24"/>
      <c r="T60" s="1"/>
      <c r="V60" s="23"/>
      <c r="W60" s="25"/>
      <c r="X60" s="23"/>
      <c r="Z60" s="5"/>
      <c r="AA60" s="24"/>
      <c r="AB60" s="1"/>
    </row>
    <row r="61" spans="1:28" s="57" customFormat="1" ht="45" x14ac:dyDescent="0.25">
      <c r="A61" s="153"/>
      <c r="B61" s="185"/>
      <c r="C61" s="14" t="s">
        <v>106</v>
      </c>
      <c r="D61" s="108" t="s">
        <v>107</v>
      </c>
      <c r="E61" s="149"/>
      <c r="F61" s="175"/>
      <c r="G61" s="107"/>
      <c r="H61" s="35"/>
      <c r="I61" s="36"/>
      <c r="J61" s="30"/>
      <c r="K61" s="24"/>
      <c r="L61" s="62"/>
      <c r="N61" s="23"/>
      <c r="O61" s="25"/>
      <c r="P61" s="23"/>
      <c r="R61" s="5"/>
      <c r="S61" s="24"/>
      <c r="T61" s="1"/>
      <c r="V61" s="23"/>
      <c r="W61" s="25"/>
      <c r="X61" s="23"/>
      <c r="Z61" s="5"/>
      <c r="AA61" s="24"/>
      <c r="AB61" s="1"/>
    </row>
    <row r="62" spans="1:28" s="16" customFormat="1" ht="15.75" thickBot="1" x14ac:dyDescent="0.3">
      <c r="A62" s="154"/>
      <c r="B62" s="186"/>
      <c r="C62" s="137" t="s">
        <v>35</v>
      </c>
      <c r="D62" s="111" t="s">
        <v>36</v>
      </c>
      <c r="E62" s="178"/>
      <c r="F62" s="176"/>
      <c r="G62" s="39"/>
      <c r="H62" s="40"/>
      <c r="I62" s="41"/>
      <c r="J62" s="30"/>
      <c r="K62" s="24"/>
      <c r="L62" s="62"/>
      <c r="N62" s="23"/>
      <c r="O62" s="25"/>
      <c r="P62" s="23"/>
      <c r="R62" s="5"/>
      <c r="S62" s="24"/>
      <c r="T62" s="1"/>
      <c r="V62" s="23"/>
      <c r="W62" s="25"/>
      <c r="X62" s="23"/>
      <c r="Z62" s="5"/>
      <c r="AA62" s="24"/>
      <c r="AB62" s="1"/>
    </row>
    <row r="63" spans="1:28" s="19" customFormat="1" ht="15.75" thickTop="1" x14ac:dyDescent="0.25">
      <c r="A63" s="117"/>
      <c r="B63" s="63"/>
      <c r="C63" s="58" t="s">
        <v>84</v>
      </c>
      <c r="D63" s="51">
        <v>26400</v>
      </c>
      <c r="E63" s="37"/>
      <c r="F63" s="52">
        <v>1</v>
      </c>
      <c r="G63" s="83"/>
      <c r="H63" s="11">
        <v>0</v>
      </c>
      <c r="I63" s="125">
        <f>F63*H63</f>
        <v>0</v>
      </c>
      <c r="L63" s="62"/>
    </row>
    <row r="64" spans="1:28" s="19" customFormat="1" x14ac:dyDescent="0.25">
      <c r="A64" s="152">
        <v>7</v>
      </c>
      <c r="B64" s="146" t="s">
        <v>37</v>
      </c>
      <c r="C64" s="84" t="s">
        <v>38</v>
      </c>
      <c r="D64" s="44" t="s">
        <v>60</v>
      </c>
      <c r="E64" s="179" t="s">
        <v>117</v>
      </c>
      <c r="F64" s="182"/>
      <c r="G64" s="43"/>
      <c r="H64" s="103"/>
      <c r="I64" s="126"/>
      <c r="L64" s="62"/>
    </row>
    <row r="65" spans="1:13" s="19" customFormat="1" x14ac:dyDescent="0.25">
      <c r="A65" s="153"/>
      <c r="B65" s="147"/>
      <c r="C65" s="84" t="s">
        <v>39</v>
      </c>
      <c r="D65" s="44" t="s">
        <v>40</v>
      </c>
      <c r="E65" s="180"/>
      <c r="F65" s="183"/>
      <c r="G65" s="43"/>
      <c r="H65" s="104"/>
      <c r="I65" s="126"/>
      <c r="L65" s="62"/>
    </row>
    <row r="66" spans="1:13" s="19" customFormat="1" x14ac:dyDescent="0.25">
      <c r="A66" s="153"/>
      <c r="B66" s="147"/>
      <c r="C66" s="84" t="s">
        <v>41</v>
      </c>
      <c r="D66" s="44" t="s">
        <v>61</v>
      </c>
      <c r="E66" s="180"/>
      <c r="F66" s="183"/>
      <c r="G66" s="43"/>
      <c r="H66" s="104"/>
      <c r="I66" s="126"/>
      <c r="L66" s="62"/>
    </row>
    <row r="67" spans="1:13" s="19" customFormat="1" ht="30" x14ac:dyDescent="0.25">
      <c r="A67" s="153"/>
      <c r="B67" s="147"/>
      <c r="C67" s="84" t="s">
        <v>42</v>
      </c>
      <c r="D67" s="45" t="s">
        <v>62</v>
      </c>
      <c r="E67" s="180"/>
      <c r="F67" s="183"/>
      <c r="G67" s="43"/>
      <c r="H67" s="104"/>
      <c r="I67" s="126"/>
      <c r="L67" s="62"/>
    </row>
    <row r="68" spans="1:13" s="19" customFormat="1" ht="30" x14ac:dyDescent="0.25">
      <c r="A68" s="153"/>
      <c r="B68" s="147"/>
      <c r="C68" s="84" t="s">
        <v>58</v>
      </c>
      <c r="D68" s="44" t="s">
        <v>59</v>
      </c>
      <c r="E68" s="180"/>
      <c r="F68" s="183"/>
      <c r="G68" s="43"/>
      <c r="H68" s="104"/>
      <c r="I68" s="126"/>
      <c r="L68" s="62"/>
    </row>
    <row r="69" spans="1:13" s="19" customFormat="1" x14ac:dyDescent="0.25">
      <c r="A69" s="153"/>
      <c r="B69" s="147"/>
      <c r="C69" s="84" t="s">
        <v>43</v>
      </c>
      <c r="D69" s="44" t="s">
        <v>63</v>
      </c>
      <c r="E69" s="180"/>
      <c r="F69" s="183"/>
      <c r="G69" s="43"/>
      <c r="H69" s="104"/>
      <c r="I69" s="126"/>
      <c r="L69" s="62"/>
    </row>
    <row r="70" spans="1:13" s="19" customFormat="1" x14ac:dyDescent="0.25">
      <c r="A70" s="153"/>
      <c r="B70" s="147"/>
      <c r="C70" s="84" t="s">
        <v>44</v>
      </c>
      <c r="D70" s="44" t="s">
        <v>102</v>
      </c>
      <c r="E70" s="180"/>
      <c r="F70" s="183"/>
      <c r="G70" s="43"/>
      <c r="H70" s="104"/>
      <c r="I70" s="126"/>
      <c r="L70" s="62"/>
    </row>
    <row r="71" spans="1:13" s="19" customFormat="1" ht="45" x14ac:dyDescent="0.25">
      <c r="A71" s="153"/>
      <c r="B71" s="147"/>
      <c r="C71" s="84" t="s">
        <v>45</v>
      </c>
      <c r="D71" s="46" t="s">
        <v>64</v>
      </c>
      <c r="E71" s="180"/>
      <c r="F71" s="183"/>
      <c r="G71" s="47"/>
      <c r="H71" s="104"/>
      <c r="I71" s="126"/>
      <c r="L71" s="62"/>
    </row>
    <row r="72" spans="1:13" s="19" customFormat="1" x14ac:dyDescent="0.25">
      <c r="A72" s="153"/>
      <c r="B72" s="147"/>
      <c r="C72" s="84" t="s">
        <v>46</v>
      </c>
      <c r="D72" s="135" t="s">
        <v>56</v>
      </c>
      <c r="E72" s="180"/>
      <c r="F72" s="183"/>
      <c r="G72" s="47"/>
      <c r="H72" s="104"/>
      <c r="I72" s="126"/>
      <c r="L72" s="62"/>
    </row>
    <row r="73" spans="1:13" s="19" customFormat="1" x14ac:dyDescent="0.25">
      <c r="A73" s="153"/>
      <c r="B73" s="147"/>
      <c r="C73" s="84" t="s">
        <v>47</v>
      </c>
      <c r="D73" s="44" t="s">
        <v>103</v>
      </c>
      <c r="E73" s="180"/>
      <c r="F73" s="183"/>
      <c r="G73" s="47"/>
      <c r="H73" s="104"/>
      <c r="I73" s="126"/>
      <c r="L73" s="62"/>
    </row>
    <row r="74" spans="1:13" s="19" customFormat="1" x14ac:dyDescent="0.25">
      <c r="A74" s="153"/>
      <c r="B74" s="147"/>
      <c r="C74" s="84" t="s">
        <v>57</v>
      </c>
      <c r="D74" s="102" t="s">
        <v>104</v>
      </c>
      <c r="E74" s="180"/>
      <c r="F74" s="183"/>
      <c r="G74" s="47"/>
      <c r="H74" s="104"/>
      <c r="I74" s="126"/>
      <c r="L74" s="62"/>
    </row>
    <row r="75" spans="1:13" s="19" customFormat="1" x14ac:dyDescent="0.25">
      <c r="A75" s="153"/>
      <c r="B75" s="147"/>
      <c r="C75" s="84" t="s">
        <v>48</v>
      </c>
      <c r="D75" s="48" t="s">
        <v>65</v>
      </c>
      <c r="E75" s="180"/>
      <c r="F75" s="183"/>
      <c r="G75" s="47"/>
      <c r="H75" s="104"/>
      <c r="I75" s="126"/>
      <c r="L75" s="62"/>
    </row>
    <row r="76" spans="1:13" s="19" customFormat="1" ht="30" x14ac:dyDescent="0.25">
      <c r="A76" s="153"/>
      <c r="B76" s="147"/>
      <c r="C76" s="84" t="s">
        <v>49</v>
      </c>
      <c r="D76" s="44" t="s">
        <v>66</v>
      </c>
      <c r="E76" s="180"/>
      <c r="F76" s="183"/>
      <c r="G76" s="47"/>
      <c r="H76" s="104"/>
      <c r="I76" s="126"/>
      <c r="L76" s="62"/>
    </row>
    <row r="77" spans="1:13" s="19" customFormat="1" x14ac:dyDescent="0.25">
      <c r="A77" s="153"/>
      <c r="B77" s="147"/>
      <c r="C77" s="84" t="s">
        <v>50</v>
      </c>
      <c r="D77" s="48" t="s">
        <v>51</v>
      </c>
      <c r="E77" s="180"/>
      <c r="F77" s="183"/>
      <c r="G77" s="47"/>
      <c r="H77" s="104"/>
      <c r="I77" s="126"/>
      <c r="L77" s="62"/>
    </row>
    <row r="78" spans="1:13" s="19" customFormat="1" x14ac:dyDescent="0.25">
      <c r="A78" s="153"/>
      <c r="B78" s="147"/>
      <c r="C78" s="85" t="s">
        <v>52</v>
      </c>
      <c r="D78" s="49" t="s">
        <v>67</v>
      </c>
      <c r="E78" s="180"/>
      <c r="F78" s="183"/>
      <c r="G78" s="47"/>
      <c r="H78" s="104"/>
      <c r="I78" s="126"/>
      <c r="L78" s="62"/>
    </row>
    <row r="79" spans="1:13" s="19" customFormat="1" x14ac:dyDescent="0.25">
      <c r="A79" s="153"/>
      <c r="B79" s="147"/>
      <c r="C79" s="85" t="s">
        <v>53</v>
      </c>
      <c r="D79" s="48" t="s">
        <v>68</v>
      </c>
      <c r="E79" s="180"/>
      <c r="F79" s="183"/>
      <c r="G79" s="47"/>
      <c r="H79" s="104"/>
      <c r="I79" s="126"/>
      <c r="L79" s="62"/>
    </row>
    <row r="80" spans="1:13" s="19" customFormat="1" ht="30" x14ac:dyDescent="0.25">
      <c r="A80" s="153"/>
      <c r="B80" s="147"/>
      <c r="C80" s="86" t="s">
        <v>54</v>
      </c>
      <c r="D80" s="50" t="s">
        <v>69</v>
      </c>
      <c r="E80" s="180"/>
      <c r="F80" s="183"/>
      <c r="G80" s="47"/>
      <c r="H80" s="104"/>
      <c r="I80" s="126"/>
      <c r="L80" s="62"/>
      <c r="M80" s="25"/>
    </row>
    <row r="81" spans="1:12" s="19" customFormat="1" x14ac:dyDescent="0.25">
      <c r="A81" s="153"/>
      <c r="B81" s="147"/>
      <c r="C81" s="84" t="s">
        <v>55</v>
      </c>
      <c r="D81" s="44" t="s">
        <v>70</v>
      </c>
      <c r="E81" s="180"/>
      <c r="F81" s="183"/>
      <c r="G81" s="47"/>
      <c r="H81" s="104"/>
      <c r="I81" s="126"/>
      <c r="L81" s="62"/>
    </row>
    <row r="82" spans="1:12" s="57" customFormat="1" ht="45" x14ac:dyDescent="0.25">
      <c r="A82" s="153"/>
      <c r="B82" s="147"/>
      <c r="C82" s="14" t="s">
        <v>106</v>
      </c>
      <c r="D82" s="108" t="s">
        <v>107</v>
      </c>
      <c r="E82" s="180"/>
      <c r="F82" s="183"/>
      <c r="G82" s="106"/>
      <c r="H82" s="104"/>
      <c r="I82" s="126"/>
      <c r="L82" s="62"/>
    </row>
    <row r="83" spans="1:12" s="19" customFormat="1" ht="15.75" thickBot="1" x14ac:dyDescent="0.3">
      <c r="A83" s="154"/>
      <c r="B83" s="148"/>
      <c r="C83" s="138" t="s">
        <v>35</v>
      </c>
      <c r="D83" s="139" t="s">
        <v>105</v>
      </c>
      <c r="E83" s="181"/>
      <c r="F83" s="184"/>
      <c r="G83" s="53"/>
      <c r="H83" s="105"/>
      <c r="I83" s="121"/>
      <c r="L83" s="62"/>
    </row>
    <row r="84" spans="1:12" ht="15.75" thickTop="1" x14ac:dyDescent="0.25">
      <c r="A84" s="155" t="s">
        <v>96</v>
      </c>
      <c r="B84" s="156"/>
      <c r="C84" s="156"/>
      <c r="D84" s="101">
        <f>SUM(D63*F63+D53*F53+D43*F43+D40*F40+D38*F38+D36*F36+D34*F34+D31*F31+D29*F29+D27*F27+D25*F25+D22*F22+D20*F20+D18*F18+D16*F16+D13*F13+D11*F11+D9*F9+D7*F7)</f>
        <v>58200</v>
      </c>
      <c r="E84" s="92"/>
      <c r="F84" s="93"/>
      <c r="G84" s="94"/>
      <c r="H84" s="93"/>
      <c r="I84" s="95">
        <f>SUM(I7:I83)</f>
        <v>0</v>
      </c>
    </row>
    <row r="85" spans="1:12" ht="15.75" thickBot="1" x14ac:dyDescent="0.3">
      <c r="A85" s="157" t="s">
        <v>97</v>
      </c>
      <c r="B85" s="158"/>
      <c r="C85" s="158"/>
      <c r="D85" s="100">
        <f>SUM(D84*1.21)</f>
        <v>70422</v>
      </c>
      <c r="E85" s="96"/>
      <c r="F85" s="97"/>
      <c r="G85" s="98"/>
      <c r="H85" s="97"/>
      <c r="I85" s="99">
        <f>SUM(I84*1.21)</f>
        <v>0</v>
      </c>
    </row>
    <row r="86" spans="1:12" x14ac:dyDescent="0.25">
      <c r="E86" s="1"/>
      <c r="F86" s="1"/>
    </row>
    <row r="87" spans="1:12" x14ac:dyDescent="0.25">
      <c r="E87" s="1"/>
      <c r="F87" s="1"/>
    </row>
    <row r="88" spans="1:12" x14ac:dyDescent="0.25">
      <c r="D88" s="136"/>
      <c r="E88" s="1"/>
      <c r="F88" s="1"/>
    </row>
    <row r="89" spans="1:12" x14ac:dyDescent="0.25">
      <c r="E89" s="1"/>
      <c r="F89" s="1"/>
    </row>
    <row r="90" spans="1:12" x14ac:dyDescent="0.25">
      <c r="E90" s="1"/>
      <c r="F90" s="1"/>
    </row>
    <row r="91" spans="1:12" x14ac:dyDescent="0.25">
      <c r="E91" s="1"/>
      <c r="F91" s="1"/>
    </row>
    <row r="92" spans="1:12" x14ac:dyDescent="0.25">
      <c r="E92" s="1"/>
      <c r="F92" s="1"/>
      <c r="G92" s="127" t="s">
        <v>110</v>
      </c>
      <c r="H92" s="30"/>
    </row>
    <row r="93" spans="1:12" x14ac:dyDescent="0.25">
      <c r="E93" s="1"/>
      <c r="F93" s="1"/>
      <c r="G93" s="127" t="s">
        <v>111</v>
      </c>
      <c r="H93" s="30"/>
    </row>
    <row r="94" spans="1:12" x14ac:dyDescent="0.25">
      <c r="E94" s="1"/>
      <c r="F94" s="1"/>
    </row>
    <row r="95" spans="1:12" x14ac:dyDescent="0.25">
      <c r="E95" s="1"/>
      <c r="F95" s="1"/>
    </row>
    <row r="96" spans="1:12" x14ac:dyDescent="0.25">
      <c r="E96" s="1"/>
      <c r="F96" s="1"/>
    </row>
    <row r="97" spans="5:6" x14ac:dyDescent="0.25">
      <c r="E97" s="1"/>
      <c r="F97" s="1"/>
    </row>
    <row r="98" spans="5:6" x14ac:dyDescent="0.25">
      <c r="E98" s="1"/>
      <c r="F98" s="1"/>
    </row>
    <row r="99" spans="5:6" x14ac:dyDescent="0.25">
      <c r="E99" s="1"/>
      <c r="F99" s="1"/>
    </row>
    <row r="100" spans="5:6" x14ac:dyDescent="0.25">
      <c r="E100" s="1"/>
      <c r="F100" s="1"/>
    </row>
    <row r="101" spans="5:6" x14ac:dyDescent="0.25">
      <c r="E101" s="1"/>
      <c r="F101" s="1"/>
    </row>
    <row r="102" spans="5:6" x14ac:dyDescent="0.25">
      <c r="E102" s="1"/>
      <c r="F102" s="1"/>
    </row>
    <row r="103" spans="5:6" x14ac:dyDescent="0.25">
      <c r="E103" s="1"/>
      <c r="F103" s="1"/>
    </row>
    <row r="104" spans="5:6" x14ac:dyDescent="0.25">
      <c r="E104" s="1"/>
      <c r="F104" s="1"/>
    </row>
    <row r="105" spans="5:6" x14ac:dyDescent="0.25">
      <c r="E105" s="1"/>
      <c r="F105" s="1"/>
    </row>
    <row r="106" spans="5:6" x14ac:dyDescent="0.25">
      <c r="E106" s="1"/>
      <c r="F106" s="1"/>
    </row>
    <row r="107" spans="5:6" x14ac:dyDescent="0.25">
      <c r="E107" s="1"/>
      <c r="F107" s="1"/>
    </row>
    <row r="108" spans="5:6" x14ac:dyDescent="0.25">
      <c r="E108" s="1"/>
      <c r="F108" s="1"/>
    </row>
    <row r="109" spans="5:6" x14ac:dyDescent="0.25">
      <c r="E109" s="1"/>
      <c r="F109" s="1"/>
    </row>
    <row r="110" spans="5:6" x14ac:dyDescent="0.25">
      <c r="E110" s="1"/>
      <c r="F110" s="1"/>
    </row>
    <row r="111" spans="5:6" x14ac:dyDescent="0.25">
      <c r="E111" s="1"/>
      <c r="F111" s="1"/>
    </row>
    <row r="112" spans="5:6" x14ac:dyDescent="0.25">
      <c r="E112" s="1"/>
      <c r="F112" s="1"/>
    </row>
    <row r="113" spans="5:6" x14ac:dyDescent="0.25">
      <c r="E113" s="1"/>
      <c r="F113" s="1"/>
    </row>
    <row r="114" spans="5:6" x14ac:dyDescent="0.25">
      <c r="E114" s="1"/>
      <c r="F114" s="1"/>
    </row>
    <row r="115" spans="5:6" x14ac:dyDescent="0.25">
      <c r="E115" s="1"/>
      <c r="F115" s="1"/>
    </row>
    <row r="116" spans="5:6" x14ac:dyDescent="0.25">
      <c r="E116" s="1"/>
      <c r="F116" s="1"/>
    </row>
    <row r="117" spans="5:6" x14ac:dyDescent="0.25">
      <c r="E117" s="1"/>
      <c r="F117" s="1"/>
    </row>
    <row r="118" spans="5:6" x14ac:dyDescent="0.25">
      <c r="E118" s="1"/>
      <c r="F118" s="1"/>
    </row>
    <row r="119" spans="5:6" x14ac:dyDescent="0.25">
      <c r="E119" s="1"/>
      <c r="F119" s="1"/>
    </row>
    <row r="120" spans="5:6" x14ac:dyDescent="0.25">
      <c r="E120" s="1"/>
      <c r="F120" s="1"/>
    </row>
    <row r="121" spans="5:6" x14ac:dyDescent="0.25">
      <c r="E121" s="1"/>
      <c r="F121" s="1"/>
    </row>
    <row r="122" spans="5:6" x14ac:dyDescent="0.25">
      <c r="E122" s="1"/>
      <c r="F122" s="1"/>
    </row>
    <row r="123" spans="5:6" x14ac:dyDescent="0.25">
      <c r="E123" s="1"/>
      <c r="F123" s="1"/>
    </row>
    <row r="124" spans="5:6" x14ac:dyDescent="0.25">
      <c r="E124" s="1"/>
      <c r="F124" s="1"/>
    </row>
    <row r="125" spans="5:6" x14ac:dyDescent="0.25">
      <c r="E125" s="1"/>
      <c r="F125" s="1"/>
    </row>
    <row r="126" spans="5:6" x14ac:dyDescent="0.25">
      <c r="E126" s="1"/>
      <c r="F126" s="1"/>
    </row>
    <row r="127" spans="5:6" x14ac:dyDescent="0.25">
      <c r="E127" s="1"/>
      <c r="F127" s="1"/>
    </row>
    <row r="128" spans="5:6" x14ac:dyDescent="0.25">
      <c r="E128" s="1"/>
      <c r="F128" s="1"/>
    </row>
    <row r="129" spans="5:6" x14ac:dyDescent="0.25">
      <c r="E129" s="1"/>
      <c r="F129" s="1"/>
    </row>
    <row r="130" spans="5:6" x14ac:dyDescent="0.25">
      <c r="E130" s="1"/>
      <c r="F130" s="1"/>
    </row>
    <row r="131" spans="5:6" x14ac:dyDescent="0.25">
      <c r="E131" s="1"/>
      <c r="F131" s="1"/>
    </row>
    <row r="132" spans="5:6" x14ac:dyDescent="0.25">
      <c r="E132" s="1"/>
      <c r="F132" s="1"/>
    </row>
    <row r="133" spans="5:6" x14ac:dyDescent="0.25">
      <c r="E133" s="1"/>
      <c r="F133" s="1"/>
    </row>
    <row r="134" spans="5:6" x14ac:dyDescent="0.25">
      <c r="E134" s="1"/>
      <c r="F134" s="1"/>
    </row>
    <row r="135" spans="5:6" x14ac:dyDescent="0.25">
      <c r="E135" s="1"/>
      <c r="F135" s="1"/>
    </row>
    <row r="136" spans="5:6" x14ac:dyDescent="0.25">
      <c r="E136" s="1"/>
      <c r="F136" s="1"/>
    </row>
    <row r="137" spans="5:6" x14ac:dyDescent="0.25">
      <c r="E137" s="1"/>
      <c r="F137" s="1"/>
    </row>
    <row r="138" spans="5:6" x14ac:dyDescent="0.25">
      <c r="E138" s="1"/>
      <c r="F138" s="1"/>
    </row>
    <row r="139" spans="5:6" x14ac:dyDescent="0.25">
      <c r="E139" s="1"/>
      <c r="F139" s="1"/>
    </row>
    <row r="140" spans="5:6" x14ac:dyDescent="0.25">
      <c r="E140" s="1"/>
      <c r="F140" s="1"/>
    </row>
    <row r="141" spans="5:6" x14ac:dyDescent="0.25">
      <c r="E141" s="1"/>
      <c r="F141" s="1"/>
    </row>
    <row r="142" spans="5:6" x14ac:dyDescent="0.25">
      <c r="E142" s="1"/>
      <c r="F142" s="1"/>
    </row>
    <row r="143" spans="5:6" x14ac:dyDescent="0.25">
      <c r="E143" s="1"/>
      <c r="F143" s="1"/>
    </row>
    <row r="144" spans="5:6" x14ac:dyDescent="0.25">
      <c r="E144" s="1"/>
      <c r="F144" s="1"/>
    </row>
    <row r="145" spans="5:6" x14ac:dyDescent="0.25">
      <c r="E145" s="1"/>
      <c r="F145" s="1"/>
    </row>
    <row r="146" spans="5:6" x14ac:dyDescent="0.25">
      <c r="E146" s="1"/>
      <c r="F146" s="1"/>
    </row>
    <row r="147" spans="5:6" x14ac:dyDescent="0.25">
      <c r="E147" s="1"/>
      <c r="F147" s="1"/>
    </row>
    <row r="148" spans="5:6" x14ac:dyDescent="0.25">
      <c r="E148" s="1"/>
      <c r="F148" s="1"/>
    </row>
    <row r="149" spans="5:6" x14ac:dyDescent="0.25">
      <c r="E149" s="1"/>
      <c r="F149" s="1"/>
    </row>
    <row r="150" spans="5:6" x14ac:dyDescent="0.25">
      <c r="E150" s="1"/>
      <c r="F150" s="1"/>
    </row>
    <row r="151" spans="5:6" x14ac:dyDescent="0.25">
      <c r="E151" s="1"/>
      <c r="F151" s="1"/>
    </row>
    <row r="152" spans="5:6" x14ac:dyDescent="0.25">
      <c r="E152" s="1"/>
      <c r="F152" s="1"/>
    </row>
    <row r="153" spans="5:6" x14ac:dyDescent="0.25">
      <c r="E153" s="1"/>
      <c r="F153" s="1"/>
    </row>
    <row r="154" spans="5:6" x14ac:dyDescent="0.25">
      <c r="E154" s="1"/>
      <c r="F154" s="1"/>
    </row>
    <row r="155" spans="5:6" x14ac:dyDescent="0.25">
      <c r="E155" s="1"/>
      <c r="F155" s="1"/>
    </row>
    <row r="156" spans="5:6" x14ac:dyDescent="0.25">
      <c r="E156" s="1"/>
      <c r="F156" s="1"/>
    </row>
    <row r="157" spans="5:6" x14ac:dyDescent="0.25">
      <c r="E157" s="1"/>
      <c r="F157" s="1"/>
    </row>
    <row r="158" spans="5:6" x14ac:dyDescent="0.25">
      <c r="E158" s="1"/>
      <c r="F158" s="1"/>
    </row>
    <row r="159" spans="5:6" x14ac:dyDescent="0.25">
      <c r="E159" s="1"/>
      <c r="F159" s="1"/>
    </row>
    <row r="160" spans="5:6" x14ac:dyDescent="0.25">
      <c r="E160" s="1"/>
      <c r="F160" s="1"/>
    </row>
    <row r="161" spans="5:6" x14ac:dyDescent="0.25">
      <c r="E161" s="1"/>
      <c r="F161" s="1"/>
    </row>
    <row r="162" spans="5:6" x14ac:dyDescent="0.25">
      <c r="E162" s="1"/>
      <c r="F162" s="1"/>
    </row>
    <row r="163" spans="5:6" x14ac:dyDescent="0.25">
      <c r="E163" s="1"/>
      <c r="F163" s="1"/>
    </row>
    <row r="164" spans="5:6" x14ac:dyDescent="0.25">
      <c r="E164" s="1"/>
      <c r="F164" s="1"/>
    </row>
    <row r="165" spans="5:6" x14ac:dyDescent="0.25">
      <c r="E165" s="1"/>
      <c r="F165" s="1"/>
    </row>
    <row r="166" spans="5:6" x14ac:dyDescent="0.25">
      <c r="E166" s="1"/>
      <c r="F166" s="1"/>
    </row>
    <row r="167" spans="5:6" x14ac:dyDescent="0.25">
      <c r="E167" s="1"/>
      <c r="F167" s="1"/>
    </row>
    <row r="168" spans="5:6" x14ac:dyDescent="0.25">
      <c r="E168" s="1"/>
      <c r="F168" s="1"/>
    </row>
    <row r="169" spans="5:6" x14ac:dyDescent="0.25">
      <c r="E169" s="1"/>
      <c r="F169" s="1"/>
    </row>
    <row r="170" spans="5:6" x14ac:dyDescent="0.25">
      <c r="E170" s="1"/>
      <c r="F170" s="1"/>
    </row>
    <row r="171" spans="5:6" x14ac:dyDescent="0.25">
      <c r="E171" s="1"/>
      <c r="F171" s="1"/>
    </row>
    <row r="172" spans="5:6" x14ac:dyDescent="0.25">
      <c r="E172" s="1"/>
      <c r="F172" s="1"/>
    </row>
    <row r="173" spans="5:6" x14ac:dyDescent="0.25">
      <c r="E173" s="1"/>
      <c r="F173" s="1"/>
    </row>
    <row r="174" spans="5:6" x14ac:dyDescent="0.25">
      <c r="E174" s="1"/>
      <c r="F174" s="1"/>
    </row>
    <row r="175" spans="5:6" x14ac:dyDescent="0.25">
      <c r="E175" s="1"/>
      <c r="F175" s="1"/>
    </row>
    <row r="176" spans="5:6" x14ac:dyDescent="0.25">
      <c r="E176" s="1"/>
      <c r="F176" s="1"/>
    </row>
    <row r="177" spans="5:6" x14ac:dyDescent="0.25">
      <c r="E177" s="1"/>
      <c r="F177" s="1"/>
    </row>
    <row r="178" spans="5:6" x14ac:dyDescent="0.25">
      <c r="E178" s="1"/>
      <c r="F178" s="1"/>
    </row>
    <row r="179" spans="5:6" x14ac:dyDescent="0.25">
      <c r="E179" s="1"/>
      <c r="F179" s="1"/>
    </row>
    <row r="180" spans="5:6" x14ac:dyDescent="0.25">
      <c r="E180" s="1"/>
      <c r="F180" s="1"/>
    </row>
    <row r="181" spans="5:6" x14ac:dyDescent="0.25">
      <c r="E181" s="1"/>
      <c r="F181" s="1"/>
    </row>
    <row r="182" spans="5:6" x14ac:dyDescent="0.25">
      <c r="E182" s="1"/>
      <c r="F182" s="1"/>
    </row>
    <row r="183" spans="5:6" x14ac:dyDescent="0.25">
      <c r="E183" s="1"/>
      <c r="F183" s="1"/>
    </row>
    <row r="184" spans="5:6" x14ac:dyDescent="0.25">
      <c r="E184" s="1"/>
      <c r="F184" s="1"/>
    </row>
    <row r="185" spans="5:6" x14ac:dyDescent="0.25">
      <c r="E185" s="1"/>
      <c r="F185" s="1"/>
    </row>
    <row r="186" spans="5:6" x14ac:dyDescent="0.25">
      <c r="E186" s="1"/>
      <c r="F186" s="1"/>
    </row>
    <row r="187" spans="5:6" x14ac:dyDescent="0.25">
      <c r="E187" s="1"/>
      <c r="F187" s="1"/>
    </row>
    <row r="188" spans="5:6" x14ac:dyDescent="0.25">
      <c r="E188" s="1"/>
      <c r="F188" s="1"/>
    </row>
    <row r="189" spans="5:6" x14ac:dyDescent="0.25">
      <c r="E189" s="1"/>
      <c r="F189" s="1"/>
    </row>
    <row r="190" spans="5:6" x14ac:dyDescent="0.25">
      <c r="E190" s="1"/>
      <c r="F190" s="1"/>
    </row>
    <row r="191" spans="5:6" x14ac:dyDescent="0.25">
      <c r="E191" s="1"/>
      <c r="F191" s="1"/>
    </row>
    <row r="192" spans="5:6" x14ac:dyDescent="0.25">
      <c r="E192" s="1"/>
      <c r="F192" s="1"/>
    </row>
    <row r="193" spans="5:6" x14ac:dyDescent="0.25">
      <c r="E193" s="1"/>
      <c r="F193" s="1"/>
    </row>
    <row r="194" spans="5:6" x14ac:dyDescent="0.25">
      <c r="E194" s="1"/>
      <c r="F194" s="1"/>
    </row>
    <row r="195" spans="5:6" x14ac:dyDescent="0.25">
      <c r="E195" s="1"/>
      <c r="F195" s="1"/>
    </row>
    <row r="196" spans="5:6" x14ac:dyDescent="0.25">
      <c r="E196" s="1"/>
      <c r="F196" s="1"/>
    </row>
    <row r="197" spans="5:6" x14ac:dyDescent="0.25">
      <c r="E197" s="1"/>
      <c r="F197" s="1"/>
    </row>
    <row r="198" spans="5:6" x14ac:dyDescent="0.25">
      <c r="E198" s="1"/>
      <c r="F198" s="1"/>
    </row>
    <row r="199" spans="5:6" x14ac:dyDescent="0.25">
      <c r="E199" s="1"/>
      <c r="F199" s="1"/>
    </row>
    <row r="200" spans="5:6" x14ac:dyDescent="0.25">
      <c r="E200" s="1"/>
      <c r="F200" s="1"/>
    </row>
    <row r="201" spans="5:6" x14ac:dyDescent="0.25">
      <c r="E201" s="1"/>
      <c r="F201" s="1"/>
    </row>
    <row r="202" spans="5:6" x14ac:dyDescent="0.25">
      <c r="E202" s="1"/>
      <c r="F202" s="1"/>
    </row>
    <row r="203" spans="5:6" x14ac:dyDescent="0.25">
      <c r="E203" s="1"/>
      <c r="F203" s="1"/>
    </row>
    <row r="204" spans="5:6" x14ac:dyDescent="0.25">
      <c r="E204" s="1"/>
      <c r="F204" s="1"/>
    </row>
    <row r="205" spans="5:6" x14ac:dyDescent="0.25">
      <c r="E205" s="1"/>
      <c r="F205" s="1"/>
    </row>
    <row r="206" spans="5:6" x14ac:dyDescent="0.25">
      <c r="E206" s="1"/>
      <c r="F206" s="1"/>
    </row>
    <row r="207" spans="5:6" x14ac:dyDescent="0.25">
      <c r="E207" s="1"/>
      <c r="F207" s="1"/>
    </row>
    <row r="208" spans="5:6" x14ac:dyDescent="0.25">
      <c r="E208" s="1"/>
      <c r="F208" s="1"/>
    </row>
    <row r="209" spans="5:6" x14ac:dyDescent="0.25">
      <c r="E209" s="1"/>
      <c r="F209" s="1"/>
    </row>
    <row r="210" spans="5:6" x14ac:dyDescent="0.25">
      <c r="E210" s="1"/>
      <c r="F210" s="1"/>
    </row>
    <row r="211" spans="5:6" x14ac:dyDescent="0.25">
      <c r="E211" s="1"/>
      <c r="F211" s="1"/>
    </row>
    <row r="212" spans="5:6" x14ac:dyDescent="0.25">
      <c r="E212" s="1"/>
      <c r="F212" s="1"/>
    </row>
    <row r="213" spans="5:6" x14ac:dyDescent="0.25">
      <c r="E213" s="1"/>
      <c r="F213" s="1"/>
    </row>
    <row r="214" spans="5:6" x14ac:dyDescent="0.25">
      <c r="E214" s="1"/>
      <c r="F214" s="1"/>
    </row>
    <row r="215" spans="5:6" x14ac:dyDescent="0.25">
      <c r="E215" s="1"/>
      <c r="F215" s="1"/>
    </row>
    <row r="216" spans="5:6" x14ac:dyDescent="0.25">
      <c r="E216" s="1"/>
      <c r="F216" s="1"/>
    </row>
    <row r="217" spans="5:6" x14ac:dyDescent="0.25">
      <c r="E217" s="1"/>
      <c r="F217" s="1"/>
    </row>
    <row r="218" spans="5:6" x14ac:dyDescent="0.25">
      <c r="E218" s="1"/>
      <c r="F218" s="1"/>
    </row>
    <row r="219" spans="5:6" x14ac:dyDescent="0.25">
      <c r="E219" s="1"/>
      <c r="F219" s="1"/>
    </row>
    <row r="220" spans="5:6" x14ac:dyDescent="0.25">
      <c r="E220" s="1"/>
      <c r="F220" s="1"/>
    </row>
    <row r="221" spans="5:6" x14ac:dyDescent="0.25">
      <c r="E221" s="1"/>
      <c r="F221" s="1"/>
    </row>
    <row r="222" spans="5:6" x14ac:dyDescent="0.25">
      <c r="E222" s="1"/>
      <c r="F222" s="1"/>
    </row>
    <row r="223" spans="5:6" x14ac:dyDescent="0.25">
      <c r="E223" s="1"/>
      <c r="F223" s="1"/>
    </row>
    <row r="224" spans="5:6" x14ac:dyDescent="0.25">
      <c r="E224" s="1"/>
      <c r="F224" s="1"/>
    </row>
    <row r="225" spans="5:6" x14ac:dyDescent="0.25">
      <c r="E225" s="1"/>
      <c r="F225" s="1"/>
    </row>
    <row r="226" spans="5:6" x14ac:dyDescent="0.25">
      <c r="E226" s="1"/>
      <c r="F226" s="1"/>
    </row>
    <row r="227" spans="5:6" x14ac:dyDescent="0.25">
      <c r="E227" s="1"/>
      <c r="F227" s="1"/>
    </row>
    <row r="228" spans="5:6" x14ac:dyDescent="0.25">
      <c r="E228" s="1"/>
      <c r="F228" s="1"/>
    </row>
    <row r="229" spans="5:6" x14ac:dyDescent="0.25">
      <c r="E229" s="1"/>
      <c r="F229" s="1"/>
    </row>
    <row r="230" spans="5:6" x14ac:dyDescent="0.25">
      <c r="E230" s="1"/>
      <c r="F230" s="1"/>
    </row>
    <row r="231" spans="5:6" x14ac:dyDescent="0.25">
      <c r="E231" s="1"/>
      <c r="F231" s="1"/>
    </row>
    <row r="232" spans="5:6" x14ac:dyDescent="0.25">
      <c r="E232" s="1"/>
      <c r="F232" s="1"/>
    </row>
    <row r="233" spans="5:6" x14ac:dyDescent="0.25">
      <c r="E233" s="1"/>
      <c r="F233" s="1"/>
    </row>
    <row r="234" spans="5:6" x14ac:dyDescent="0.25">
      <c r="E234" s="1"/>
      <c r="F234" s="1"/>
    </row>
    <row r="235" spans="5:6" x14ac:dyDescent="0.25">
      <c r="E235" s="1"/>
      <c r="F235" s="1"/>
    </row>
    <row r="236" spans="5:6" x14ac:dyDescent="0.25">
      <c r="E236" s="1"/>
      <c r="F236" s="1"/>
    </row>
    <row r="237" spans="5:6" x14ac:dyDescent="0.25">
      <c r="E237" s="1"/>
      <c r="F237" s="1"/>
    </row>
    <row r="238" spans="5:6" x14ac:dyDescent="0.25">
      <c r="E238" s="1"/>
      <c r="F238" s="1"/>
    </row>
    <row r="239" spans="5:6" x14ac:dyDescent="0.25">
      <c r="E239" s="1"/>
      <c r="F239" s="1"/>
    </row>
    <row r="240" spans="5:6" x14ac:dyDescent="0.25">
      <c r="E240" s="1"/>
      <c r="F240" s="1"/>
    </row>
    <row r="241" spans="5:6" x14ac:dyDescent="0.25">
      <c r="E241" s="1"/>
      <c r="F241" s="1"/>
    </row>
    <row r="242" spans="5:6" x14ac:dyDescent="0.25">
      <c r="E242" s="1"/>
      <c r="F242" s="1"/>
    </row>
    <row r="243" spans="5:6" x14ac:dyDescent="0.25">
      <c r="E243" s="1"/>
      <c r="F243" s="1"/>
    </row>
    <row r="244" spans="5:6" x14ac:dyDescent="0.25">
      <c r="E244" s="1"/>
      <c r="F244" s="1"/>
    </row>
    <row r="245" spans="5:6" x14ac:dyDescent="0.25">
      <c r="E245" s="1"/>
      <c r="F245" s="1"/>
    </row>
    <row r="246" spans="5:6" x14ac:dyDescent="0.25">
      <c r="E246" s="1"/>
      <c r="F246" s="1"/>
    </row>
    <row r="247" spans="5:6" x14ac:dyDescent="0.25">
      <c r="E247" s="1"/>
      <c r="F247" s="1"/>
    </row>
    <row r="248" spans="5:6" x14ac:dyDescent="0.25">
      <c r="E248" s="1"/>
      <c r="F248" s="1"/>
    </row>
    <row r="249" spans="5:6" x14ac:dyDescent="0.25">
      <c r="E249" s="1"/>
      <c r="F249" s="1"/>
    </row>
    <row r="250" spans="5:6" x14ac:dyDescent="0.25">
      <c r="E250" s="1"/>
      <c r="F250" s="1"/>
    </row>
    <row r="251" spans="5:6" x14ac:dyDescent="0.25">
      <c r="E251" s="1"/>
      <c r="F251" s="1"/>
    </row>
    <row r="252" spans="5:6" x14ac:dyDescent="0.25">
      <c r="E252" s="1"/>
      <c r="F252" s="1"/>
    </row>
    <row r="253" spans="5:6" x14ac:dyDescent="0.25">
      <c r="E253" s="1"/>
      <c r="F253" s="1"/>
    </row>
    <row r="254" spans="5:6" x14ac:dyDescent="0.25">
      <c r="E254" s="1"/>
      <c r="F254" s="1"/>
    </row>
    <row r="255" spans="5:6" x14ac:dyDescent="0.25">
      <c r="E255" s="1"/>
      <c r="F255" s="1"/>
    </row>
    <row r="256" spans="5:6" x14ac:dyDescent="0.25">
      <c r="E256" s="1"/>
      <c r="F256" s="1"/>
    </row>
    <row r="257" spans="5:6" x14ac:dyDescent="0.25">
      <c r="E257" s="1"/>
      <c r="F257" s="1"/>
    </row>
    <row r="258" spans="5:6" x14ac:dyDescent="0.25">
      <c r="E258" s="1"/>
      <c r="F258" s="1"/>
    </row>
    <row r="259" spans="5:6" x14ac:dyDescent="0.25">
      <c r="E259" s="1"/>
      <c r="F259" s="1"/>
    </row>
    <row r="260" spans="5:6" x14ac:dyDescent="0.25">
      <c r="E260" s="1"/>
      <c r="F260" s="1"/>
    </row>
    <row r="261" spans="5:6" x14ac:dyDescent="0.25">
      <c r="E261" s="1"/>
      <c r="F261" s="1"/>
    </row>
    <row r="262" spans="5:6" x14ac:dyDescent="0.25">
      <c r="E262" s="1"/>
      <c r="F262" s="1"/>
    </row>
    <row r="263" spans="5:6" x14ac:dyDescent="0.25">
      <c r="E263" s="1"/>
      <c r="F263" s="1"/>
    </row>
    <row r="264" spans="5:6" x14ac:dyDescent="0.25">
      <c r="E264" s="1"/>
      <c r="F264" s="1"/>
    </row>
    <row r="265" spans="5:6" x14ac:dyDescent="0.25">
      <c r="E265" s="1"/>
      <c r="F265" s="1"/>
    </row>
    <row r="266" spans="5:6" x14ac:dyDescent="0.25">
      <c r="E266" s="1"/>
      <c r="F266" s="1"/>
    </row>
    <row r="267" spans="5:6" x14ac:dyDescent="0.25">
      <c r="E267" s="1"/>
      <c r="F267" s="1"/>
    </row>
    <row r="268" spans="5:6" x14ac:dyDescent="0.25">
      <c r="E268" s="1"/>
      <c r="F268" s="1"/>
    </row>
    <row r="269" spans="5:6" x14ac:dyDescent="0.25">
      <c r="E269" s="1"/>
      <c r="F269" s="1"/>
    </row>
    <row r="270" spans="5:6" x14ac:dyDescent="0.25">
      <c r="E270" s="1"/>
      <c r="F270" s="1"/>
    </row>
    <row r="271" spans="5:6" x14ac:dyDescent="0.25">
      <c r="E271" s="1"/>
      <c r="F271" s="1"/>
    </row>
    <row r="272" spans="5:6" x14ac:dyDescent="0.25">
      <c r="E272" s="1"/>
      <c r="F272" s="1"/>
    </row>
    <row r="273" spans="5:6" x14ac:dyDescent="0.25">
      <c r="E273" s="1"/>
      <c r="F273" s="1"/>
    </row>
    <row r="274" spans="5:6" x14ac:dyDescent="0.25">
      <c r="E274" s="1"/>
      <c r="F274" s="1"/>
    </row>
    <row r="275" spans="5:6" x14ac:dyDescent="0.25">
      <c r="E275" s="1"/>
      <c r="F275" s="1"/>
    </row>
    <row r="276" spans="5:6" x14ac:dyDescent="0.25">
      <c r="E276" s="1"/>
      <c r="F276" s="1"/>
    </row>
    <row r="277" spans="5:6" x14ac:dyDescent="0.25">
      <c r="E277" s="1"/>
      <c r="F277" s="1"/>
    </row>
    <row r="278" spans="5:6" x14ac:dyDescent="0.25">
      <c r="E278" s="1"/>
      <c r="F278" s="1"/>
    </row>
    <row r="279" spans="5:6" x14ac:dyDescent="0.25">
      <c r="E279" s="1"/>
      <c r="F279" s="1"/>
    </row>
    <row r="280" spans="5:6" x14ac:dyDescent="0.25">
      <c r="E280" s="1"/>
      <c r="F280" s="1"/>
    </row>
    <row r="281" spans="5:6" x14ac:dyDescent="0.25">
      <c r="E281" s="1"/>
      <c r="F281" s="1"/>
    </row>
    <row r="282" spans="5:6" x14ac:dyDescent="0.25">
      <c r="E282" s="1"/>
      <c r="F282" s="1"/>
    </row>
    <row r="283" spans="5:6" x14ac:dyDescent="0.25">
      <c r="E283" s="1"/>
      <c r="F283" s="1"/>
    </row>
    <row r="284" spans="5:6" x14ac:dyDescent="0.25">
      <c r="E284" s="1"/>
      <c r="F284" s="1"/>
    </row>
    <row r="285" spans="5:6" x14ac:dyDescent="0.25">
      <c r="E285" s="1"/>
      <c r="F285" s="1"/>
    </row>
    <row r="286" spans="5:6" x14ac:dyDescent="0.25">
      <c r="E286" s="1"/>
      <c r="F286" s="1"/>
    </row>
    <row r="287" spans="5:6" x14ac:dyDescent="0.25">
      <c r="E287" s="1"/>
      <c r="F287" s="1"/>
    </row>
    <row r="288" spans="5:6" x14ac:dyDescent="0.25">
      <c r="E288" s="1"/>
      <c r="F288" s="1"/>
    </row>
    <row r="289" spans="5:6" x14ac:dyDescent="0.25">
      <c r="E289" s="1"/>
      <c r="F289" s="1"/>
    </row>
    <row r="290" spans="5:6" x14ac:dyDescent="0.25">
      <c r="E290" s="1"/>
      <c r="F290" s="1"/>
    </row>
    <row r="291" spans="5:6" x14ac:dyDescent="0.25">
      <c r="E291" s="1"/>
      <c r="F291" s="1"/>
    </row>
    <row r="292" spans="5:6" x14ac:dyDescent="0.25">
      <c r="E292" s="1"/>
      <c r="F292" s="1"/>
    </row>
    <row r="293" spans="5:6" x14ac:dyDescent="0.25">
      <c r="E293" s="1"/>
      <c r="F293" s="1"/>
    </row>
    <row r="294" spans="5:6" x14ac:dyDescent="0.25">
      <c r="E294" s="1"/>
      <c r="F294" s="1"/>
    </row>
    <row r="295" spans="5:6" x14ac:dyDescent="0.25">
      <c r="E295" s="1"/>
      <c r="F295" s="1"/>
    </row>
    <row r="296" spans="5:6" x14ac:dyDescent="0.25">
      <c r="E296" s="1"/>
      <c r="F296" s="1"/>
    </row>
    <row r="297" spans="5:6" x14ac:dyDescent="0.25">
      <c r="E297" s="1"/>
      <c r="F297" s="1"/>
    </row>
    <row r="298" spans="5:6" x14ac:dyDescent="0.25">
      <c r="E298" s="1"/>
      <c r="F298" s="1"/>
    </row>
    <row r="299" spans="5:6" x14ac:dyDescent="0.25">
      <c r="E299" s="1"/>
      <c r="F299" s="1"/>
    </row>
    <row r="300" spans="5:6" x14ac:dyDescent="0.25">
      <c r="E300" s="1"/>
      <c r="F300" s="1"/>
    </row>
    <row r="301" spans="5:6" x14ac:dyDescent="0.25">
      <c r="E301" s="1"/>
      <c r="F301" s="1"/>
    </row>
    <row r="302" spans="5:6" x14ac:dyDescent="0.25">
      <c r="E302" s="1"/>
      <c r="F302" s="1"/>
    </row>
    <row r="303" spans="5:6" x14ac:dyDescent="0.25">
      <c r="E303" s="1"/>
      <c r="F303" s="1"/>
    </row>
    <row r="304" spans="5:6" x14ac:dyDescent="0.25">
      <c r="E304" s="1"/>
      <c r="F304" s="1"/>
    </row>
    <row r="305" spans="5:6" x14ac:dyDescent="0.25">
      <c r="E305" s="1"/>
      <c r="F305" s="1"/>
    </row>
    <row r="306" spans="5:6" x14ac:dyDescent="0.25">
      <c r="E306" s="1"/>
      <c r="F306" s="1"/>
    </row>
    <row r="307" spans="5:6" x14ac:dyDescent="0.25">
      <c r="E307" s="1"/>
      <c r="F307" s="1"/>
    </row>
    <row r="308" spans="5:6" x14ac:dyDescent="0.25">
      <c r="E308" s="1"/>
      <c r="F308" s="1"/>
    </row>
    <row r="309" spans="5:6" x14ac:dyDescent="0.25">
      <c r="E309" s="1"/>
      <c r="F309" s="1"/>
    </row>
    <row r="310" spans="5:6" x14ac:dyDescent="0.25">
      <c r="E310" s="1"/>
      <c r="F310" s="1"/>
    </row>
    <row r="311" spans="5:6" x14ac:dyDescent="0.25">
      <c r="E311" s="1"/>
      <c r="F311" s="1"/>
    </row>
    <row r="312" spans="5:6" x14ac:dyDescent="0.25">
      <c r="E312" s="1"/>
      <c r="F312" s="1"/>
    </row>
    <row r="313" spans="5:6" x14ac:dyDescent="0.25">
      <c r="E313" s="1"/>
      <c r="F313" s="1"/>
    </row>
    <row r="314" spans="5:6" x14ac:dyDescent="0.25">
      <c r="E314" s="1"/>
      <c r="F314" s="1"/>
    </row>
    <row r="315" spans="5:6" x14ac:dyDescent="0.25">
      <c r="E315" s="1"/>
      <c r="F315" s="1"/>
    </row>
    <row r="316" spans="5:6" x14ac:dyDescent="0.25">
      <c r="E316" s="1"/>
      <c r="F316" s="1"/>
    </row>
    <row r="317" spans="5:6" x14ac:dyDescent="0.25">
      <c r="E317" s="1"/>
      <c r="F317" s="1"/>
    </row>
    <row r="318" spans="5:6" x14ac:dyDescent="0.25">
      <c r="E318" s="1"/>
      <c r="F318" s="1"/>
    </row>
    <row r="319" spans="5:6" x14ac:dyDescent="0.25">
      <c r="E319" s="1"/>
      <c r="F319" s="1"/>
    </row>
    <row r="320" spans="5:6" x14ac:dyDescent="0.25">
      <c r="E320" s="1"/>
      <c r="F320" s="1"/>
    </row>
    <row r="321" spans="5:6" x14ac:dyDescent="0.25">
      <c r="E321" s="1"/>
      <c r="F321" s="1"/>
    </row>
    <row r="322" spans="5:6" x14ac:dyDescent="0.25">
      <c r="E322" s="1"/>
      <c r="F322" s="1"/>
    </row>
    <row r="323" spans="5:6" x14ac:dyDescent="0.25">
      <c r="E323" s="1"/>
      <c r="F323" s="1"/>
    </row>
    <row r="324" spans="5:6" x14ac:dyDescent="0.25">
      <c r="E324" s="1"/>
      <c r="F324" s="1"/>
    </row>
    <row r="325" spans="5:6" x14ac:dyDescent="0.25">
      <c r="E325" s="1"/>
      <c r="F325" s="1"/>
    </row>
    <row r="326" spans="5:6" x14ac:dyDescent="0.25">
      <c r="E326" s="1"/>
      <c r="F326" s="1"/>
    </row>
    <row r="327" spans="5:6" x14ac:dyDescent="0.25">
      <c r="E327" s="1"/>
      <c r="F327" s="1"/>
    </row>
    <row r="328" spans="5:6" x14ac:dyDescent="0.25">
      <c r="E328" s="1"/>
      <c r="F328" s="1"/>
    </row>
    <row r="329" spans="5:6" x14ac:dyDescent="0.25">
      <c r="E329" s="1"/>
      <c r="F329" s="1"/>
    </row>
    <row r="330" spans="5:6" x14ac:dyDescent="0.25">
      <c r="E330" s="1"/>
      <c r="F330" s="1"/>
    </row>
    <row r="331" spans="5:6" x14ac:dyDescent="0.25">
      <c r="E331" s="1"/>
      <c r="F331" s="1"/>
    </row>
    <row r="332" spans="5:6" x14ac:dyDescent="0.25">
      <c r="E332" s="1"/>
      <c r="F332" s="1"/>
    </row>
    <row r="333" spans="5:6" x14ac:dyDescent="0.25">
      <c r="E333" s="1"/>
      <c r="F333" s="1"/>
    </row>
    <row r="334" spans="5:6" x14ac:dyDescent="0.25">
      <c r="E334" s="1"/>
      <c r="F334" s="1"/>
    </row>
    <row r="335" spans="5:6" x14ac:dyDescent="0.25">
      <c r="E335" s="1"/>
      <c r="F335" s="1"/>
    </row>
    <row r="336" spans="5:6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</sheetData>
  <mergeCells count="38">
    <mergeCell ref="I5:I6"/>
    <mergeCell ref="C5:D5"/>
    <mergeCell ref="F5:F6"/>
    <mergeCell ref="F44:F48"/>
    <mergeCell ref="F49:F52"/>
    <mergeCell ref="E44:E62"/>
    <mergeCell ref="E35:E41"/>
    <mergeCell ref="A85:C85"/>
    <mergeCell ref="E26:E32"/>
    <mergeCell ref="E17:E23"/>
    <mergeCell ref="H5:H6"/>
    <mergeCell ref="A5:A6"/>
    <mergeCell ref="G5:G6"/>
    <mergeCell ref="E5:E6"/>
    <mergeCell ref="F54:F58"/>
    <mergeCell ref="F59:F62"/>
    <mergeCell ref="E64:E83"/>
    <mergeCell ref="F64:F83"/>
    <mergeCell ref="B44:B52"/>
    <mergeCell ref="B54:B62"/>
    <mergeCell ref="B64:B83"/>
    <mergeCell ref="A44:A52"/>
    <mergeCell ref="A8:A15"/>
    <mergeCell ref="A64:A83"/>
    <mergeCell ref="A54:A62"/>
    <mergeCell ref="A84:C84"/>
    <mergeCell ref="A17:A24"/>
    <mergeCell ref="A35:A42"/>
    <mergeCell ref="B35:B42"/>
    <mergeCell ref="B26:B33"/>
    <mergeCell ref="A26:A33"/>
    <mergeCell ref="H23:I24"/>
    <mergeCell ref="H14:I15"/>
    <mergeCell ref="H32:I33"/>
    <mergeCell ref="H41:I42"/>
    <mergeCell ref="B8:B15"/>
    <mergeCell ref="E8:E15"/>
    <mergeCell ref="B17:B24"/>
  </mergeCells>
  <pageMargins left="0.23622047244094491" right="0.23622047244094491" top="0.74803149606299213" bottom="0.74803149606299213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Tonery_výpočetní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2021-10-11T12:24:26Z</cp:lastPrinted>
  <dcterms:created xsi:type="dcterms:W3CDTF">2018-11-28T13:05:04Z</dcterms:created>
  <dcterms:modified xsi:type="dcterms:W3CDTF">2021-10-11T13:16:38Z</dcterms:modified>
</cp:coreProperties>
</file>