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Drogerie\136_Drogerie a úklidové prostředky 07_20\"/>
    </mc:Choice>
  </mc:AlternateContent>
  <xr:revisionPtr revIDLastSave="0" documentId="13_ncr:1_{9ACB33F1-51BA-4CE8-A868-53A1F7435B1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4" l="1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51" i="4" s="1"/>
  <c r="L17" i="4"/>
  <c r="L16" i="4"/>
  <c r="L15" i="4"/>
  <c r="L14" i="4"/>
  <c r="L13" i="4"/>
  <c r="L12" i="4"/>
  <c r="L11" i="4"/>
  <c r="L10" i="4"/>
  <c r="L18" i="4" s="1"/>
  <c r="L8" i="4"/>
  <c r="L6" i="4"/>
  <c r="L5" i="4"/>
  <c r="L7" i="4" s="1"/>
  <c r="L52" i="4" s="1"/>
  <c r="L9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7" i="4"/>
  <c r="G16" i="4"/>
  <c r="G15" i="4"/>
  <c r="G14" i="4"/>
  <c r="G13" i="4"/>
  <c r="G12" i="4"/>
  <c r="G11" i="4"/>
  <c r="G10" i="4"/>
  <c r="G18" i="4" s="1"/>
  <c r="G9" i="4"/>
  <c r="G8" i="4"/>
  <c r="G6" i="4"/>
  <c r="G5" i="4"/>
  <c r="G7" i="4" s="1"/>
  <c r="G19" i="4" l="1"/>
  <c r="G51" i="4" s="1"/>
  <c r="G52" i="4" s="1"/>
</calcChain>
</file>

<file path=xl/sharedStrings.xml><?xml version="1.0" encoding="utf-8"?>
<sst xmlns="http://schemas.openxmlformats.org/spreadsheetml/2006/main" count="160" uniqueCount="88">
  <si>
    <t>ks</t>
  </si>
  <si>
    <t>č.</t>
  </si>
  <si>
    <t>název</t>
  </si>
  <si>
    <t>popis</t>
  </si>
  <si>
    <t>měrná jednotka</t>
  </si>
  <si>
    <t>Pytle na odpadky</t>
  </si>
  <si>
    <t>role</t>
  </si>
  <si>
    <t>Houbičky  na mytí nádobí</t>
  </si>
  <si>
    <t>podpis</t>
  </si>
  <si>
    <t>číslo objednávky/ zkratka oddělení ÚJF</t>
  </si>
  <si>
    <t>Hadřík</t>
  </si>
  <si>
    <t>Tekuté mýdlo</t>
  </si>
  <si>
    <t>cena za měrnou jednotku bez DPH</t>
  </si>
  <si>
    <t>bal</t>
  </si>
  <si>
    <t>Mycí prostředky desinfekční</t>
  </si>
  <si>
    <t>Mop</t>
  </si>
  <si>
    <t>Toaletní papír</t>
  </si>
  <si>
    <t>Dezinfekční prostředky</t>
  </si>
  <si>
    <t>k čištění a dezinfekci podlah, nábytku, kuchyňského a hygienického náčiní např. CIF rozprašovač na koupelny</t>
  </si>
  <si>
    <t>k čištění a dezinfekci podlah, nábytku, kuchyňského a hygienického náčiní, 1000 ml, např. Savo</t>
  </si>
  <si>
    <t>Mycí prostředky na podlahu</t>
  </si>
  <si>
    <t>WC blok</t>
  </si>
  <si>
    <t>houbičky s abrazivní plochou na mytí nádobí 47 x 78 x 23 mm, balení 10 ks</t>
  </si>
  <si>
    <t>papírové utěrky ze 100% celulosy, dvouvrstvé, délka 2x10m, 50 útržků v roli, balení 2 kusy</t>
  </si>
  <si>
    <t>Kuchyňské papírové utěrky</t>
  </si>
  <si>
    <t>Papírové ručníky</t>
  </si>
  <si>
    <t>Čistič na znečištěné plochy</t>
  </si>
  <si>
    <t>Universální čistič</t>
  </si>
  <si>
    <t>čistič na velmi znečištěné plochy, umyvadla, WC, obkládačky, spolehlivě odstraní rez, vodní kámen a jiné usazeniny, 500 ml, např. Fixinela Classic</t>
  </si>
  <si>
    <t>Čistící prostředky na různé povrchy</t>
  </si>
  <si>
    <t>pro čištění koupelny a kuchyně, ale také na další povrchy, 500 ml, např. Cif Cream</t>
  </si>
  <si>
    <t>papírový ručník skládaný do zásobníků, jednotlivé listy zelené, šedé nebo bílé, ZZ uspořádání, balení 5 000 listů, rozměr ručníku 24 - 26 x 22 - 24 cm, materiál - recyklovaný papír</t>
  </si>
  <si>
    <t>Mycí prostředek na nádobí</t>
  </si>
  <si>
    <t xml:space="preserve">prostředek na mytí nádobí, koncentrovaný, 900 ml, např. Jar Citron </t>
  </si>
  <si>
    <t>Mycí prostředek na WC</t>
  </si>
  <si>
    <t>WC gel - čistí, předchází usazování vodního kamene, desinfikuje, zajišťuje vůni, 750 ml, např.  WC Savo</t>
  </si>
  <si>
    <t>Papírové utěrky</t>
  </si>
  <si>
    <t>utěrky ze 100% celulosy, délka 2x10m, balení 2 role</t>
  </si>
  <si>
    <t>2vrstvý, návin 18 m, provedení celuloza, malé role 160 útržků, bílý, balení obsahuje 48 ks, např. Forest XXL bílý 2-vrstvý 48 ks</t>
  </si>
  <si>
    <t>Rukavice</t>
  </si>
  <si>
    <t>Krém na ruce</t>
  </si>
  <si>
    <t>WC tablety</t>
  </si>
  <si>
    <t>kostky do pisoáru, čistí a dezodorují, bohatě pění a omezují tvorbu vodního kamene, balení 900 g, různé vůně</t>
  </si>
  <si>
    <t>Čistící ubrousky</t>
  </si>
  <si>
    <t>dezinfekční saponát na vytírání podlah, dezinfikuje všechny materiály a plochy a zároveň ničí mikroby, 1000 ml, např. Sanytol Eukalyptus podlahy a plochy</t>
  </si>
  <si>
    <t>pár</t>
  </si>
  <si>
    <t>Papírové kapesníky</t>
  </si>
  <si>
    <t>papírové kapesníky 2vrstvé, bílé, balení = krabice 200 kusů kapesníků +/- 5%</t>
  </si>
  <si>
    <t>mikrovlákno-švédská utěrka 30 x 30 cm</t>
  </si>
  <si>
    <t>tekuté mýdlo husté konzistence, dodáváno v kanystru o objemu 5 L</t>
  </si>
  <si>
    <t>sáčky do odpadkových košů LDPE - objem 60 l, velikost 60-70 x 70-80 cm, nezatahovací, extra silné, barva černá, 10-15 ks v roli</t>
  </si>
  <si>
    <t>sáčky do odpadkových košů LDPE - objem 120 l, velikost 70 x 100 cm, nezatahovací, extra pevné, barva černá, 10 ks v roli</t>
  </si>
  <si>
    <t>univerzální citronový čistič, 1000 ml, např. Mr. Proper Profesionál Lemon</t>
  </si>
  <si>
    <t>závěsný se čtyřmi aktivními kuličkami s vynikajícími vlastnostmi pro docílení hygienicky čisté a svěží toalety, balení 3 x 50 g, např. Bref</t>
  </si>
  <si>
    <t>Celkem</t>
  </si>
  <si>
    <t>Leštící utěrka</t>
  </si>
  <si>
    <t xml:space="preserve">rozměr 34 x 32 cm, neobsahuje silikon, extrémně jemná, eliminuje riziko tvorby kráterů a mikrotrhlin na povrchu, balení 100 kusů, např. Chicopee 74101 </t>
  </si>
  <si>
    <t>rozměr 34 x 32 cm, neobsahuje silikon, extrémně jemná, eliminuje riziko tvorby kráterů a mikrotrhlin na povrchu, balení 100 kusů, např. Chicopee 74124</t>
  </si>
  <si>
    <t>20100640          OU-JČ</t>
  </si>
  <si>
    <t>návlek k mopu, např. Vileda Ultramax XL</t>
  </si>
  <si>
    <t>20100590             ONF</t>
  </si>
  <si>
    <t>toaletní papír do zásobníků, průměr 23 cm, šíře 9 cm, bílý, návin min. 180 m, dvouvrstvé, balení 6 rolí</t>
  </si>
  <si>
    <t xml:space="preserve">prostředek na mytí nádobí, koncentrovaný, 5000 ml, např. Jar Professional Citron </t>
  </si>
  <si>
    <t>desinfekční gel na povrchy, 600 g,  např. Real gel - chlorax mint</t>
  </si>
  <si>
    <t>20100670            ODZ</t>
  </si>
  <si>
    <t>sáčky do odpadkových košů LDPE - objem 35 l, velikost 50-60 x 50-60 cm, nezatahovací, pevné, barva černá, cca 50 ks v roli</t>
  </si>
  <si>
    <t>sáčky do odpadkových košů, objem 60 l, velikost 60 x 80 cm, cca 10 ks v roli,  barva-černá, nezatahovací Extra silné</t>
  </si>
  <si>
    <t>slouží k čištění a dezinfekci podlah, nábytku, kuchyňského a hygienického náčiní, 500 ml,  např. Savo kuchyně s rozprašovačem</t>
  </si>
  <si>
    <t>čistič na velmi znečištěné plochy, umyvadla, WC, obkládačky, spolehlivě odstraní rez, vodní kámen a jiné usazeniny, 500 ml, např. Fixinela antikalk s rozprašovačem</t>
  </si>
  <si>
    <t>k čištění a dezinfekci podlah, nábytku, kuchyňského a hygienického náčiní např. Sidolux professional</t>
  </si>
  <si>
    <t>krém na ruce - výživný, ochranný, pro všechny typy pleti, 100 ml, např. Kamill Intensiv</t>
  </si>
  <si>
    <t>na nábytek a dřevěné plochy, balení 50 kusů, např. GreenShield 4v1</t>
  </si>
  <si>
    <t xml:space="preserve">úklidové rukavice gumové, velikost 8/M                                  </t>
  </si>
  <si>
    <t>20100650                    ONF                      FYZIKA 2</t>
  </si>
  <si>
    <t>20100650                    ONF                      DOMEČEK</t>
  </si>
  <si>
    <t>délka cca 140 m, šíře 19 cm, dvouvrstvé,  balení 2 role</t>
  </si>
  <si>
    <t>účastník splňuje ANO/NE</t>
  </si>
  <si>
    <t>č. faktury</t>
  </si>
  <si>
    <t>Faktura č. 1</t>
  </si>
  <si>
    <t>Faktura č. 2</t>
  </si>
  <si>
    <t>nabídková cena za kus v Kč bez DPH</t>
  </si>
  <si>
    <t>nabídková cena celkem za položku v Kč bez DPH</t>
  </si>
  <si>
    <t>cena celkem za položku v Kč bez DPH</t>
  </si>
  <si>
    <t>Příloha ke Kupní smlouvě - Technická specifikace k VZ "Drogerie a úklidové prostředky 07/20"</t>
  </si>
  <si>
    <t>Zadavatel stanovuje tyto požadavky:</t>
  </si>
  <si>
    <t>takto podbarvená pole dodavatel povinně vyplní</t>
  </si>
  <si>
    <t>Předpokládaná cena celkem v kč bez DPH</t>
  </si>
  <si>
    <t>Nabídková 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</si>
</sst>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7" fillId="5" borderId="6" applyNumberFormat="0" applyAlignment="0" applyProtection="0"/>
    <xf numFmtId="0" fontId="8" fillId="0" borderId="0"/>
    <xf numFmtId="0" fontId="9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vertical="center" wrapText="1"/>
    </xf>
    <xf numFmtId="3" fontId="6" fillId="0" borderId="1" xfId="2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165" fontId="2" fillId="0" borderId="1" xfId="0" applyNumberFormat="1" applyFont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3" fontId="6" fillId="4" borderId="8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164" fontId="1" fillId="7" borderId="4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/>
    <xf numFmtId="0" fontId="4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4">
    <cellStyle name="Normální" xfId="0" builtinId="0"/>
    <cellStyle name="Normální 2" xfId="2" xr:uid="{00000000-0005-0000-0000-000003000000}"/>
    <cellStyle name="Normální 3" xfId="3" xr:uid="{00000000-0005-0000-0000-000004000000}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showGridLines="0" tabSelected="1" zoomScaleNormal="100" workbookViewId="0">
      <selection activeCell="L66" sqref="L66"/>
    </sheetView>
  </sheetViews>
  <sheetFormatPr defaultRowHeight="15" x14ac:dyDescent="0.25"/>
  <cols>
    <col min="1" max="1" width="6.140625" style="3" customWidth="1"/>
    <col min="2" max="2" width="20" style="3" customWidth="1"/>
    <col min="3" max="3" width="55.7109375" style="1" customWidth="1"/>
    <col min="4" max="4" width="10.7109375" style="3" customWidth="1"/>
    <col min="5" max="5" width="6.7109375" style="3" customWidth="1"/>
    <col min="6" max="6" width="15" style="3" customWidth="1"/>
    <col min="7" max="7" width="14.85546875" style="3" customWidth="1"/>
    <col min="8" max="9" width="15.140625" style="12" customWidth="1"/>
    <col min="10" max="10" width="10" style="3" customWidth="1"/>
    <col min="11" max="11" width="14" style="3" customWidth="1"/>
    <col min="12" max="12" width="14.28515625" style="3" customWidth="1"/>
  </cols>
  <sheetData>
    <row r="1" spans="1:13" ht="45" customHeight="1" x14ac:dyDescent="0.25">
      <c r="A1" s="4" t="s">
        <v>83</v>
      </c>
      <c r="B1" s="10"/>
      <c r="E1" s="84"/>
      <c r="F1" s="84"/>
      <c r="G1" s="84"/>
      <c r="H1" s="84"/>
      <c r="I1" s="84"/>
      <c r="J1" s="83"/>
      <c r="K1" s="67"/>
      <c r="L1" s="30"/>
    </row>
    <row r="2" spans="1:13" ht="15" customHeight="1" x14ac:dyDescent="0.25">
      <c r="A2" s="4"/>
      <c r="B2" s="85"/>
      <c r="C2" s="86" t="s">
        <v>85</v>
      </c>
      <c r="E2" s="84"/>
      <c r="F2" s="84"/>
      <c r="G2" s="84"/>
      <c r="H2" s="84"/>
      <c r="I2" s="84"/>
      <c r="J2" s="83"/>
      <c r="K2" s="67"/>
      <c r="L2" s="67"/>
    </row>
    <row r="3" spans="1:13" ht="33.75" customHeight="1" x14ac:dyDescent="0.25">
      <c r="A3" s="7" t="s">
        <v>84</v>
      </c>
      <c r="B3" s="11"/>
    </row>
    <row r="4" spans="1:13" ht="63" customHeight="1" x14ac:dyDescent="0.25">
      <c r="A4" s="2" t="s">
        <v>1</v>
      </c>
      <c r="B4" s="2" t="s">
        <v>2</v>
      </c>
      <c r="C4" s="2" t="s">
        <v>3</v>
      </c>
      <c r="D4" s="6" t="s">
        <v>4</v>
      </c>
      <c r="E4" s="6" t="s">
        <v>0</v>
      </c>
      <c r="F4" s="6" t="s">
        <v>12</v>
      </c>
      <c r="G4" s="6" t="s">
        <v>82</v>
      </c>
      <c r="H4" s="13" t="s">
        <v>9</v>
      </c>
      <c r="I4" s="13" t="s">
        <v>77</v>
      </c>
      <c r="J4" s="6" t="s">
        <v>76</v>
      </c>
      <c r="K4" s="6" t="s">
        <v>80</v>
      </c>
      <c r="L4" s="6" t="s">
        <v>81</v>
      </c>
    </row>
    <row r="5" spans="1:13" ht="38.25" x14ac:dyDescent="0.25">
      <c r="A5" s="43">
        <v>1</v>
      </c>
      <c r="B5" s="9" t="s">
        <v>55</v>
      </c>
      <c r="C5" s="8" t="s">
        <v>56</v>
      </c>
      <c r="D5" s="9" t="s">
        <v>13</v>
      </c>
      <c r="E5" s="9">
        <v>8</v>
      </c>
      <c r="F5" s="18">
        <v>375</v>
      </c>
      <c r="G5" s="18">
        <f>F5*E5</f>
        <v>3000</v>
      </c>
      <c r="H5" s="69" t="s">
        <v>58</v>
      </c>
      <c r="I5" s="69" t="s">
        <v>78</v>
      </c>
      <c r="J5" s="24"/>
      <c r="K5" s="75">
        <v>0</v>
      </c>
      <c r="L5" s="79">
        <f>E5*K5</f>
        <v>0</v>
      </c>
      <c r="M5" s="54"/>
    </row>
    <row r="6" spans="1:13" ht="38.25" x14ac:dyDescent="0.25">
      <c r="A6" s="43">
        <v>2</v>
      </c>
      <c r="B6" s="9" t="s">
        <v>55</v>
      </c>
      <c r="C6" s="8" t="s">
        <v>57</v>
      </c>
      <c r="D6" s="9" t="s">
        <v>13</v>
      </c>
      <c r="E6" s="9">
        <v>16</v>
      </c>
      <c r="F6" s="18">
        <v>257</v>
      </c>
      <c r="G6" s="18">
        <f>F6*E6</f>
        <v>4112</v>
      </c>
      <c r="H6" s="70"/>
      <c r="I6" s="70"/>
      <c r="J6" s="24"/>
      <c r="K6" s="75">
        <v>0</v>
      </c>
      <c r="L6" s="79">
        <f>E6*K6</f>
        <v>0</v>
      </c>
      <c r="M6" s="54"/>
    </row>
    <row r="7" spans="1:13" ht="15.75" thickBot="1" x14ac:dyDescent="0.3">
      <c r="A7" s="46"/>
      <c r="B7" s="47" t="s">
        <v>54</v>
      </c>
      <c r="C7" s="48"/>
      <c r="D7" s="49"/>
      <c r="E7" s="50"/>
      <c r="F7" s="51"/>
      <c r="G7" s="51">
        <f>SUM(G5:G6)</f>
        <v>7112</v>
      </c>
      <c r="H7" s="53"/>
      <c r="I7" s="53"/>
      <c r="J7" s="78"/>
      <c r="K7" s="78"/>
      <c r="L7" s="82">
        <f>SUM(L5:L6)</f>
        <v>0</v>
      </c>
    </row>
    <row r="8" spans="1:13" ht="30.75" thickTop="1" x14ac:dyDescent="0.25">
      <c r="A8" s="43">
        <v>3</v>
      </c>
      <c r="B8" s="55" t="s">
        <v>15</v>
      </c>
      <c r="C8" s="56" t="s">
        <v>59</v>
      </c>
      <c r="D8" s="9" t="s">
        <v>0</v>
      </c>
      <c r="E8" s="9">
        <v>3</v>
      </c>
      <c r="F8" s="18">
        <v>200</v>
      </c>
      <c r="G8" s="18">
        <f>F8*E8</f>
        <v>600</v>
      </c>
      <c r="H8" s="35" t="s">
        <v>60</v>
      </c>
      <c r="I8" s="68" t="s">
        <v>79</v>
      </c>
      <c r="J8" s="24"/>
      <c r="K8" s="75">
        <v>0</v>
      </c>
      <c r="L8" s="79">
        <f>E8*K8</f>
        <v>0</v>
      </c>
    </row>
    <row r="9" spans="1:13" ht="15.75" thickBot="1" x14ac:dyDescent="0.3">
      <c r="A9" s="46"/>
      <c r="B9" s="47" t="s">
        <v>54</v>
      </c>
      <c r="C9" s="48"/>
      <c r="D9" s="49"/>
      <c r="E9" s="50"/>
      <c r="F9" s="51"/>
      <c r="G9" s="51">
        <f>SUM(G8)</f>
        <v>600</v>
      </c>
      <c r="H9" s="53"/>
      <c r="I9" s="53"/>
      <c r="J9" s="78"/>
      <c r="K9" s="78"/>
      <c r="L9" s="82">
        <f>SUM(L8)</f>
        <v>0</v>
      </c>
    </row>
    <row r="10" spans="1:13" ht="39" thickTop="1" x14ac:dyDescent="0.25">
      <c r="A10" s="43">
        <v>4</v>
      </c>
      <c r="B10" s="45" t="s">
        <v>25</v>
      </c>
      <c r="C10" s="27" t="s">
        <v>31</v>
      </c>
      <c r="D10" s="28" t="s">
        <v>13</v>
      </c>
      <c r="E10" s="9">
        <v>10</v>
      </c>
      <c r="F10" s="18">
        <v>240</v>
      </c>
      <c r="G10" s="18">
        <f>F10*E10</f>
        <v>2400</v>
      </c>
      <c r="H10" s="71" t="s">
        <v>64</v>
      </c>
      <c r="I10" s="71" t="s">
        <v>79</v>
      </c>
      <c r="J10" s="24"/>
      <c r="K10" s="75">
        <v>0</v>
      </c>
      <c r="L10" s="79">
        <f>E10*K10</f>
        <v>0</v>
      </c>
    </row>
    <row r="11" spans="1:13" ht="25.5" x14ac:dyDescent="0.25">
      <c r="A11" s="43">
        <v>5</v>
      </c>
      <c r="B11" s="39" t="s">
        <v>46</v>
      </c>
      <c r="C11" s="34" t="s">
        <v>47</v>
      </c>
      <c r="D11" s="9" t="s">
        <v>13</v>
      </c>
      <c r="E11" s="9">
        <v>50</v>
      </c>
      <c r="F11" s="18">
        <v>21</v>
      </c>
      <c r="G11" s="18">
        <f>F11*E11</f>
        <v>1050</v>
      </c>
      <c r="H11" s="72"/>
      <c r="I11" s="72"/>
      <c r="J11" s="24"/>
      <c r="K11" s="75">
        <v>0</v>
      </c>
      <c r="L11" s="79">
        <f>E11*K11</f>
        <v>0</v>
      </c>
    </row>
    <row r="12" spans="1:13" ht="25.5" x14ac:dyDescent="0.25">
      <c r="A12" s="43">
        <v>6</v>
      </c>
      <c r="B12" s="9" t="s">
        <v>16</v>
      </c>
      <c r="C12" s="8" t="s">
        <v>61</v>
      </c>
      <c r="D12" s="9" t="s">
        <v>13</v>
      </c>
      <c r="E12" s="9">
        <v>20</v>
      </c>
      <c r="F12" s="18">
        <v>222</v>
      </c>
      <c r="G12" s="18">
        <f>F12*E12</f>
        <v>4440</v>
      </c>
      <c r="H12" s="72"/>
      <c r="I12" s="72"/>
      <c r="J12" s="24"/>
      <c r="K12" s="75">
        <v>0</v>
      </c>
      <c r="L12" s="79">
        <f>E12*K12</f>
        <v>0</v>
      </c>
    </row>
    <row r="13" spans="1:13" ht="31.5" customHeight="1" x14ac:dyDescent="0.25">
      <c r="A13" s="43">
        <v>7</v>
      </c>
      <c r="B13" s="15" t="s">
        <v>32</v>
      </c>
      <c r="C13" s="23" t="s">
        <v>62</v>
      </c>
      <c r="D13" s="15" t="s">
        <v>0</v>
      </c>
      <c r="E13" s="15">
        <v>10</v>
      </c>
      <c r="F13" s="19">
        <v>190</v>
      </c>
      <c r="G13" s="19">
        <f>F13*E13</f>
        <v>1900</v>
      </c>
      <c r="H13" s="72"/>
      <c r="I13" s="72"/>
      <c r="J13" s="24"/>
      <c r="K13" s="75">
        <v>0</v>
      </c>
      <c r="L13" s="79">
        <f>E13*K13</f>
        <v>0</v>
      </c>
    </row>
    <row r="14" spans="1:13" ht="38.25" x14ac:dyDescent="0.25">
      <c r="A14" s="43">
        <v>8</v>
      </c>
      <c r="B14" s="9" t="s">
        <v>26</v>
      </c>
      <c r="C14" s="8" t="s">
        <v>28</v>
      </c>
      <c r="D14" s="9" t="s">
        <v>0</v>
      </c>
      <c r="E14" s="9">
        <v>20</v>
      </c>
      <c r="F14" s="18">
        <v>39</v>
      </c>
      <c r="G14" s="18">
        <f>F14*E14</f>
        <v>780</v>
      </c>
      <c r="H14" s="72"/>
      <c r="I14" s="72"/>
      <c r="J14" s="24"/>
      <c r="K14" s="75">
        <v>0</v>
      </c>
      <c r="L14" s="79">
        <f>E14*K14</f>
        <v>0</v>
      </c>
    </row>
    <row r="15" spans="1:13" ht="25.5" x14ac:dyDescent="0.25">
      <c r="A15" s="43">
        <v>9</v>
      </c>
      <c r="B15" s="9" t="s">
        <v>14</v>
      </c>
      <c r="C15" s="8" t="s">
        <v>63</v>
      </c>
      <c r="D15" s="9" t="s">
        <v>0</v>
      </c>
      <c r="E15" s="9">
        <v>10</v>
      </c>
      <c r="F15" s="18">
        <v>33</v>
      </c>
      <c r="G15" s="18">
        <f>F15*E15</f>
        <v>330</v>
      </c>
      <c r="H15" s="72"/>
      <c r="I15" s="72"/>
      <c r="J15" s="24"/>
      <c r="K15" s="75">
        <v>0</v>
      </c>
      <c r="L15" s="79">
        <f>E15*K15</f>
        <v>0</v>
      </c>
    </row>
    <row r="16" spans="1:13" ht="25.5" x14ac:dyDescent="0.25">
      <c r="A16" s="43">
        <v>10</v>
      </c>
      <c r="B16" s="9" t="s">
        <v>5</v>
      </c>
      <c r="C16" s="8" t="s">
        <v>66</v>
      </c>
      <c r="D16" s="9" t="s">
        <v>6</v>
      </c>
      <c r="E16" s="9">
        <v>10</v>
      </c>
      <c r="F16" s="18">
        <v>20</v>
      </c>
      <c r="G16" s="18">
        <f>F16*E16</f>
        <v>200</v>
      </c>
      <c r="H16" s="72"/>
      <c r="I16" s="72"/>
      <c r="J16" s="24"/>
      <c r="K16" s="75">
        <v>0</v>
      </c>
      <c r="L16" s="79">
        <f>E16*K16</f>
        <v>0</v>
      </c>
    </row>
    <row r="17" spans="1:12" ht="31.5" customHeight="1" x14ac:dyDescent="0.25">
      <c r="A17" s="43">
        <v>11</v>
      </c>
      <c r="B17" s="37" t="s">
        <v>5</v>
      </c>
      <c r="C17" s="8" t="s">
        <v>65</v>
      </c>
      <c r="D17" s="9" t="s">
        <v>6</v>
      </c>
      <c r="E17" s="9">
        <v>20</v>
      </c>
      <c r="F17" s="18">
        <v>15</v>
      </c>
      <c r="G17" s="18">
        <f>F17*E17</f>
        <v>300</v>
      </c>
      <c r="H17" s="70"/>
      <c r="I17" s="70"/>
      <c r="J17" s="24"/>
      <c r="K17" s="75">
        <v>0</v>
      </c>
      <c r="L17" s="79">
        <f>E17*K17</f>
        <v>0</v>
      </c>
    </row>
    <row r="18" spans="1:12" ht="15.75" thickBot="1" x14ac:dyDescent="0.3">
      <c r="A18" s="46"/>
      <c r="B18" s="47" t="s">
        <v>54</v>
      </c>
      <c r="C18" s="48"/>
      <c r="D18" s="49"/>
      <c r="E18" s="57"/>
      <c r="F18" s="51"/>
      <c r="G18" s="51">
        <f>SUM(G10:G17)</f>
        <v>11400</v>
      </c>
      <c r="H18" s="53"/>
      <c r="I18" s="53"/>
      <c r="J18" s="78"/>
      <c r="K18" s="78"/>
      <c r="L18" s="82">
        <f>SUM(L10:L17)</f>
        <v>0</v>
      </c>
    </row>
    <row r="19" spans="1:12" ht="26.25" customHeight="1" thickTop="1" x14ac:dyDescent="0.25">
      <c r="A19" s="43">
        <v>12</v>
      </c>
      <c r="B19" s="16" t="s">
        <v>32</v>
      </c>
      <c r="C19" s="21" t="s">
        <v>33</v>
      </c>
      <c r="D19" s="9" t="s">
        <v>0</v>
      </c>
      <c r="E19" s="58">
        <v>6</v>
      </c>
      <c r="F19" s="18">
        <v>30</v>
      </c>
      <c r="G19" s="18">
        <f>F19*E19</f>
        <v>180</v>
      </c>
      <c r="H19" s="71" t="s">
        <v>73</v>
      </c>
      <c r="I19" s="71" t="s">
        <v>79</v>
      </c>
      <c r="J19" s="24"/>
      <c r="K19" s="75">
        <v>0</v>
      </c>
      <c r="L19" s="79">
        <f>E19*K19</f>
        <v>0</v>
      </c>
    </row>
    <row r="20" spans="1:12" ht="25.5" x14ac:dyDescent="0.25">
      <c r="A20" s="43">
        <v>13</v>
      </c>
      <c r="B20" s="9" t="s">
        <v>29</v>
      </c>
      <c r="C20" s="8" t="s">
        <v>30</v>
      </c>
      <c r="D20" s="9" t="s">
        <v>0</v>
      </c>
      <c r="E20" s="58">
        <v>5</v>
      </c>
      <c r="F20" s="18">
        <v>28</v>
      </c>
      <c r="G20" s="18">
        <f>F20*E20</f>
        <v>140</v>
      </c>
      <c r="H20" s="72"/>
      <c r="I20" s="72"/>
      <c r="J20" s="24"/>
      <c r="K20" s="75">
        <v>0</v>
      </c>
      <c r="L20" s="79">
        <f>E20*K20</f>
        <v>0</v>
      </c>
    </row>
    <row r="21" spans="1:12" ht="25.5" x14ac:dyDescent="0.25">
      <c r="A21" s="43">
        <v>14</v>
      </c>
      <c r="B21" s="9" t="s">
        <v>17</v>
      </c>
      <c r="C21" s="8" t="s">
        <v>67</v>
      </c>
      <c r="D21" s="9" t="s">
        <v>0</v>
      </c>
      <c r="E21" s="58">
        <v>5</v>
      </c>
      <c r="F21" s="18">
        <v>45</v>
      </c>
      <c r="G21" s="18">
        <f>F21*E21</f>
        <v>225</v>
      </c>
      <c r="H21" s="72"/>
      <c r="I21" s="72"/>
      <c r="J21" s="24"/>
      <c r="K21" s="75">
        <v>0</v>
      </c>
      <c r="L21" s="79">
        <f>E21*K21</f>
        <v>0</v>
      </c>
    </row>
    <row r="22" spans="1:12" ht="25.5" x14ac:dyDescent="0.25">
      <c r="A22" s="43">
        <v>15</v>
      </c>
      <c r="B22" s="9" t="s">
        <v>17</v>
      </c>
      <c r="C22" s="23" t="s">
        <v>18</v>
      </c>
      <c r="D22" s="9" t="s">
        <v>0</v>
      </c>
      <c r="E22" s="58">
        <v>5</v>
      </c>
      <c r="F22" s="18">
        <v>45</v>
      </c>
      <c r="G22" s="18">
        <f>F22*E22</f>
        <v>225</v>
      </c>
      <c r="H22" s="72"/>
      <c r="I22" s="72"/>
      <c r="J22" s="24"/>
      <c r="K22" s="75">
        <v>0</v>
      </c>
      <c r="L22" s="79">
        <f>E22*K22</f>
        <v>0</v>
      </c>
    </row>
    <row r="23" spans="1:12" ht="38.25" x14ac:dyDescent="0.25">
      <c r="A23" s="43">
        <v>16</v>
      </c>
      <c r="B23" s="9" t="s">
        <v>26</v>
      </c>
      <c r="C23" s="8" t="s">
        <v>68</v>
      </c>
      <c r="D23" s="9" t="s">
        <v>0</v>
      </c>
      <c r="E23" s="58">
        <v>5</v>
      </c>
      <c r="F23" s="18">
        <v>50</v>
      </c>
      <c r="G23" s="18">
        <f>F23*E23</f>
        <v>250</v>
      </c>
      <c r="H23" s="72"/>
      <c r="I23" s="72"/>
      <c r="J23" s="24"/>
      <c r="K23" s="75">
        <v>0</v>
      </c>
      <c r="L23" s="79">
        <f>E23*K23</f>
        <v>0</v>
      </c>
    </row>
    <row r="24" spans="1:12" ht="25.5" x14ac:dyDescent="0.25">
      <c r="A24" s="43">
        <v>17</v>
      </c>
      <c r="B24" s="9" t="s">
        <v>34</v>
      </c>
      <c r="C24" s="8" t="s">
        <v>35</v>
      </c>
      <c r="D24" s="9" t="s">
        <v>0</v>
      </c>
      <c r="E24" s="58">
        <v>5</v>
      </c>
      <c r="F24" s="18">
        <v>40</v>
      </c>
      <c r="G24" s="18">
        <f>F24*E24</f>
        <v>200</v>
      </c>
      <c r="H24" s="72"/>
      <c r="I24" s="72"/>
      <c r="J24" s="24"/>
      <c r="K24" s="75">
        <v>0</v>
      </c>
      <c r="L24" s="79">
        <f>E24*K24</f>
        <v>0</v>
      </c>
    </row>
    <row r="25" spans="1:12" ht="25.5" x14ac:dyDescent="0.25">
      <c r="A25" s="43">
        <v>18</v>
      </c>
      <c r="B25" s="37" t="s">
        <v>27</v>
      </c>
      <c r="C25" s="8" t="s">
        <v>52</v>
      </c>
      <c r="D25" s="9" t="s">
        <v>0</v>
      </c>
      <c r="E25" s="58">
        <v>8</v>
      </c>
      <c r="F25" s="18">
        <v>60</v>
      </c>
      <c r="G25" s="18">
        <f>F25*E25</f>
        <v>480</v>
      </c>
      <c r="H25" s="72"/>
      <c r="I25" s="72"/>
      <c r="J25" s="24"/>
      <c r="K25" s="75">
        <v>0</v>
      </c>
      <c r="L25" s="79">
        <f>E25*K25</f>
        <v>0</v>
      </c>
    </row>
    <row r="26" spans="1:12" ht="25.5" x14ac:dyDescent="0.25">
      <c r="A26" s="43">
        <v>19</v>
      </c>
      <c r="B26" s="9" t="s">
        <v>17</v>
      </c>
      <c r="C26" s="8" t="s">
        <v>19</v>
      </c>
      <c r="D26" s="9" t="s">
        <v>0</v>
      </c>
      <c r="E26" s="58">
        <v>4</v>
      </c>
      <c r="F26" s="18">
        <v>30</v>
      </c>
      <c r="G26" s="18">
        <f>F26*E26</f>
        <v>120</v>
      </c>
      <c r="H26" s="72"/>
      <c r="I26" s="72"/>
      <c r="J26" s="24"/>
      <c r="K26" s="75">
        <v>0</v>
      </c>
      <c r="L26" s="79">
        <f>E26*K26</f>
        <v>0</v>
      </c>
    </row>
    <row r="27" spans="1:12" ht="38.25" x14ac:dyDescent="0.25">
      <c r="A27" s="43">
        <v>20</v>
      </c>
      <c r="B27" s="9" t="s">
        <v>20</v>
      </c>
      <c r="C27" s="8" t="s">
        <v>44</v>
      </c>
      <c r="D27" s="9" t="s">
        <v>0</v>
      </c>
      <c r="E27" s="58">
        <v>5</v>
      </c>
      <c r="F27" s="18">
        <v>60</v>
      </c>
      <c r="G27" s="18">
        <f>F27*E27</f>
        <v>300</v>
      </c>
      <c r="H27" s="72"/>
      <c r="I27" s="72"/>
      <c r="J27" s="24"/>
      <c r="K27" s="75">
        <v>0</v>
      </c>
      <c r="L27" s="79">
        <f>E27*K27</f>
        <v>0</v>
      </c>
    </row>
    <row r="28" spans="1:12" ht="25.5" x14ac:dyDescent="0.25">
      <c r="A28" s="43">
        <v>21</v>
      </c>
      <c r="B28" s="9" t="s">
        <v>17</v>
      </c>
      <c r="C28" s="23" t="s">
        <v>69</v>
      </c>
      <c r="D28" s="9" t="s">
        <v>0</v>
      </c>
      <c r="E28" s="58">
        <v>5</v>
      </c>
      <c r="F28" s="18">
        <v>45</v>
      </c>
      <c r="G28" s="18">
        <f>F28*E28</f>
        <v>225</v>
      </c>
      <c r="H28" s="72"/>
      <c r="I28" s="72"/>
      <c r="J28" s="24"/>
      <c r="K28" s="75">
        <v>0</v>
      </c>
      <c r="L28" s="79">
        <f>E28*K28</f>
        <v>0</v>
      </c>
    </row>
    <row r="29" spans="1:12" x14ac:dyDescent="0.25">
      <c r="A29" s="43">
        <v>22</v>
      </c>
      <c r="B29" s="9" t="s">
        <v>11</v>
      </c>
      <c r="C29" s="8" t="s">
        <v>49</v>
      </c>
      <c r="D29" s="9" t="s">
        <v>0</v>
      </c>
      <c r="E29" s="59">
        <v>4</v>
      </c>
      <c r="F29" s="29">
        <v>150</v>
      </c>
      <c r="G29" s="29">
        <f>F29*E29</f>
        <v>600</v>
      </c>
      <c r="H29" s="72"/>
      <c r="I29" s="72"/>
      <c r="J29" s="24"/>
      <c r="K29" s="75">
        <v>0</v>
      </c>
      <c r="L29" s="79">
        <f>E29*K29</f>
        <v>0</v>
      </c>
    </row>
    <row r="30" spans="1:12" ht="25.5" x14ac:dyDescent="0.25">
      <c r="A30" s="43">
        <v>23</v>
      </c>
      <c r="B30" s="36" t="s">
        <v>40</v>
      </c>
      <c r="C30" s="8" t="s">
        <v>70</v>
      </c>
      <c r="D30" s="9" t="s">
        <v>0</v>
      </c>
      <c r="E30" s="58">
        <v>10</v>
      </c>
      <c r="F30" s="18">
        <v>60</v>
      </c>
      <c r="G30" s="18">
        <f>F30*E30</f>
        <v>600</v>
      </c>
      <c r="H30" s="72"/>
      <c r="I30" s="72"/>
      <c r="J30" s="24"/>
      <c r="K30" s="75">
        <v>0</v>
      </c>
      <c r="L30" s="79">
        <f>E30*K30</f>
        <v>0</v>
      </c>
    </row>
    <row r="31" spans="1:12" ht="25.5" x14ac:dyDescent="0.25">
      <c r="A31" s="43">
        <v>24</v>
      </c>
      <c r="B31" s="17" t="s">
        <v>7</v>
      </c>
      <c r="C31" s="8" t="s">
        <v>22</v>
      </c>
      <c r="D31" s="9" t="s">
        <v>13</v>
      </c>
      <c r="E31" s="58">
        <v>20</v>
      </c>
      <c r="F31" s="18">
        <v>14</v>
      </c>
      <c r="G31" s="18">
        <f>F31*E31</f>
        <v>280</v>
      </c>
      <c r="H31" s="72"/>
      <c r="I31" s="72"/>
      <c r="J31" s="24"/>
      <c r="K31" s="75">
        <v>0</v>
      </c>
      <c r="L31" s="79">
        <f>E31*K31</f>
        <v>0</v>
      </c>
    </row>
    <row r="32" spans="1:12" x14ac:dyDescent="0.25">
      <c r="A32" s="43">
        <v>25</v>
      </c>
      <c r="B32" s="36" t="s">
        <v>10</v>
      </c>
      <c r="C32" s="21" t="s">
        <v>48</v>
      </c>
      <c r="D32" s="16" t="s">
        <v>0</v>
      </c>
      <c r="E32" s="58">
        <v>10</v>
      </c>
      <c r="F32" s="31">
        <v>20</v>
      </c>
      <c r="G32" s="22">
        <f>F32*E32</f>
        <v>200</v>
      </c>
      <c r="H32" s="72"/>
      <c r="I32" s="72"/>
      <c r="J32" s="24"/>
      <c r="K32" s="75">
        <v>0</v>
      </c>
      <c r="L32" s="79">
        <f>E32*K32</f>
        <v>0</v>
      </c>
    </row>
    <row r="33" spans="1:12" x14ac:dyDescent="0.25">
      <c r="A33" s="43">
        <v>26</v>
      </c>
      <c r="B33" s="38" t="s">
        <v>43</v>
      </c>
      <c r="C33" s="8" t="s">
        <v>71</v>
      </c>
      <c r="D33" s="9" t="s">
        <v>13</v>
      </c>
      <c r="E33" s="65">
        <v>3</v>
      </c>
      <c r="F33" s="18">
        <v>50</v>
      </c>
      <c r="G33" s="18">
        <f>F33*E33</f>
        <v>150</v>
      </c>
      <c r="H33" s="72"/>
      <c r="I33" s="72"/>
      <c r="J33" s="24"/>
      <c r="K33" s="75">
        <v>0</v>
      </c>
      <c r="L33" s="79">
        <f>E33*K33</f>
        <v>0</v>
      </c>
    </row>
    <row r="34" spans="1:12" ht="25.5" x14ac:dyDescent="0.25">
      <c r="A34" s="43">
        <v>27</v>
      </c>
      <c r="B34" s="9" t="s">
        <v>41</v>
      </c>
      <c r="C34" s="8" t="s">
        <v>42</v>
      </c>
      <c r="D34" s="9" t="s">
        <v>13</v>
      </c>
      <c r="E34" s="58">
        <v>5</v>
      </c>
      <c r="F34" s="18">
        <v>150</v>
      </c>
      <c r="G34" s="18">
        <f>F34*E34</f>
        <v>750</v>
      </c>
      <c r="H34" s="72"/>
      <c r="I34" s="72"/>
      <c r="J34" s="24"/>
      <c r="K34" s="75">
        <v>0</v>
      </c>
      <c r="L34" s="79">
        <f>E34*K34</f>
        <v>0</v>
      </c>
    </row>
    <row r="35" spans="1:12" ht="30.75" customHeight="1" x14ac:dyDescent="0.25">
      <c r="A35" s="43">
        <v>28</v>
      </c>
      <c r="B35" s="37" t="s">
        <v>21</v>
      </c>
      <c r="C35" s="8" t="s">
        <v>53</v>
      </c>
      <c r="D35" s="9" t="s">
        <v>13</v>
      </c>
      <c r="E35" s="65">
        <v>3</v>
      </c>
      <c r="F35" s="18">
        <v>65</v>
      </c>
      <c r="G35" s="18">
        <f>F35*E35</f>
        <v>195</v>
      </c>
      <c r="H35" s="72"/>
      <c r="I35" s="72"/>
      <c r="J35" s="24"/>
      <c r="K35" s="75">
        <v>0</v>
      </c>
      <c r="L35" s="79">
        <f>E35*K35</f>
        <v>0</v>
      </c>
    </row>
    <row r="36" spans="1:12" ht="25.5" x14ac:dyDescent="0.25">
      <c r="A36" s="43">
        <v>29</v>
      </c>
      <c r="B36" s="16" t="s">
        <v>5</v>
      </c>
      <c r="C36" s="40" t="s">
        <v>50</v>
      </c>
      <c r="D36" s="16" t="s">
        <v>6</v>
      </c>
      <c r="E36" s="66">
        <v>4</v>
      </c>
      <c r="F36" s="22">
        <v>30</v>
      </c>
      <c r="G36" s="18">
        <f>F36*E36</f>
        <v>120</v>
      </c>
      <c r="H36" s="72"/>
      <c r="I36" s="72"/>
      <c r="J36" s="24"/>
      <c r="K36" s="75">
        <v>0</v>
      </c>
      <c r="L36" s="79">
        <f>E36*K36</f>
        <v>0</v>
      </c>
    </row>
    <row r="37" spans="1:12" ht="25.5" x14ac:dyDescent="0.25">
      <c r="A37" s="43">
        <v>30</v>
      </c>
      <c r="B37" s="9" t="s">
        <v>5</v>
      </c>
      <c r="C37" s="8" t="s">
        <v>51</v>
      </c>
      <c r="D37" s="9" t="s">
        <v>6</v>
      </c>
      <c r="E37" s="59">
        <v>3</v>
      </c>
      <c r="F37" s="18">
        <v>50</v>
      </c>
      <c r="G37" s="18">
        <f>F37*E37</f>
        <v>150</v>
      </c>
      <c r="H37" s="72"/>
      <c r="I37" s="72"/>
      <c r="J37" s="24"/>
      <c r="K37" s="75">
        <v>0</v>
      </c>
      <c r="L37" s="79">
        <f>E37*K37</f>
        <v>0</v>
      </c>
    </row>
    <row r="38" spans="1:12" ht="25.5" x14ac:dyDescent="0.25">
      <c r="A38" s="43">
        <v>31</v>
      </c>
      <c r="B38" s="25" t="s">
        <v>16</v>
      </c>
      <c r="C38" s="8" t="s">
        <v>38</v>
      </c>
      <c r="D38" s="9" t="s">
        <v>13</v>
      </c>
      <c r="E38" s="58">
        <v>6</v>
      </c>
      <c r="F38" s="18">
        <v>190</v>
      </c>
      <c r="G38" s="18">
        <f>F38*E38</f>
        <v>1140</v>
      </c>
      <c r="H38" s="72"/>
      <c r="I38" s="72"/>
      <c r="J38" s="24"/>
      <c r="K38" s="75">
        <v>0</v>
      </c>
      <c r="L38" s="79">
        <f>E38*K38</f>
        <v>0</v>
      </c>
    </row>
    <row r="39" spans="1:12" ht="25.5" x14ac:dyDescent="0.25">
      <c r="A39" s="43">
        <v>32</v>
      </c>
      <c r="B39" s="17" t="s">
        <v>24</v>
      </c>
      <c r="C39" s="8" t="s">
        <v>23</v>
      </c>
      <c r="D39" s="9" t="s">
        <v>13</v>
      </c>
      <c r="E39" s="58">
        <v>3</v>
      </c>
      <c r="F39" s="18">
        <v>20</v>
      </c>
      <c r="G39" s="18">
        <f>F39*E39</f>
        <v>60</v>
      </c>
      <c r="H39" s="72"/>
      <c r="I39" s="72"/>
      <c r="J39" s="24"/>
      <c r="K39" s="75">
        <v>0</v>
      </c>
      <c r="L39" s="79">
        <f>E39*K39</f>
        <v>0</v>
      </c>
    </row>
    <row r="40" spans="1:12" x14ac:dyDescent="0.25">
      <c r="A40" s="43">
        <v>33</v>
      </c>
      <c r="B40" s="9" t="s">
        <v>36</v>
      </c>
      <c r="C40" s="41" t="s">
        <v>75</v>
      </c>
      <c r="D40" s="9" t="s">
        <v>0</v>
      </c>
      <c r="E40" s="65">
        <v>3</v>
      </c>
      <c r="F40" s="18">
        <v>45</v>
      </c>
      <c r="G40" s="18">
        <f>F40*E40</f>
        <v>135</v>
      </c>
      <c r="H40" s="72"/>
      <c r="I40" s="72"/>
      <c r="J40" s="24"/>
      <c r="K40" s="75">
        <v>0</v>
      </c>
      <c r="L40" s="79">
        <f>E40*K40</f>
        <v>0</v>
      </c>
    </row>
    <row r="41" spans="1:12" ht="15.75" thickBot="1" x14ac:dyDescent="0.3">
      <c r="A41" s="43">
        <v>34</v>
      </c>
      <c r="B41" s="61" t="s">
        <v>39</v>
      </c>
      <c r="C41" s="62" t="s">
        <v>72</v>
      </c>
      <c r="D41" s="61" t="s">
        <v>45</v>
      </c>
      <c r="E41" s="63">
        <v>4</v>
      </c>
      <c r="F41" s="64">
        <v>20</v>
      </c>
      <c r="G41" s="64">
        <f>F41*E41</f>
        <v>80</v>
      </c>
      <c r="H41" s="70"/>
      <c r="I41" s="72"/>
      <c r="J41" s="52"/>
      <c r="K41" s="76">
        <v>0</v>
      </c>
      <c r="L41" s="80">
        <f>E41*K41</f>
        <v>0</v>
      </c>
    </row>
    <row r="42" spans="1:12" ht="26.25" customHeight="1" thickTop="1" x14ac:dyDescent="0.25">
      <c r="A42" s="43">
        <v>35</v>
      </c>
      <c r="B42" s="42" t="s">
        <v>32</v>
      </c>
      <c r="C42" s="44" t="s">
        <v>33</v>
      </c>
      <c r="D42" s="15" t="s">
        <v>0</v>
      </c>
      <c r="E42" s="60">
        <v>4</v>
      </c>
      <c r="F42" s="19">
        <v>30</v>
      </c>
      <c r="G42" s="19">
        <f>F42*E42</f>
        <v>120</v>
      </c>
      <c r="H42" s="71" t="s">
        <v>74</v>
      </c>
      <c r="I42" s="72"/>
      <c r="J42" s="24"/>
      <c r="K42" s="75">
        <v>0</v>
      </c>
      <c r="L42" s="79">
        <f>E42*K42</f>
        <v>0</v>
      </c>
    </row>
    <row r="43" spans="1:12" ht="25.5" x14ac:dyDescent="0.25">
      <c r="A43" s="43">
        <v>36</v>
      </c>
      <c r="B43" s="9" t="s">
        <v>34</v>
      </c>
      <c r="C43" s="8" t="s">
        <v>35</v>
      </c>
      <c r="D43" s="9" t="s">
        <v>0</v>
      </c>
      <c r="E43" s="58">
        <v>8</v>
      </c>
      <c r="F43" s="18">
        <v>40</v>
      </c>
      <c r="G43" s="18">
        <f>F43*E43</f>
        <v>320</v>
      </c>
      <c r="H43" s="72"/>
      <c r="I43" s="72"/>
      <c r="J43" s="24"/>
      <c r="K43" s="75">
        <v>0</v>
      </c>
      <c r="L43" s="79">
        <f>E43*K43</f>
        <v>0</v>
      </c>
    </row>
    <row r="44" spans="1:12" ht="25.5" x14ac:dyDescent="0.25">
      <c r="A44" s="43">
        <v>37</v>
      </c>
      <c r="B44" s="9" t="s">
        <v>17</v>
      </c>
      <c r="C44" s="8" t="s">
        <v>19</v>
      </c>
      <c r="D44" s="9" t="s">
        <v>0</v>
      </c>
      <c r="E44" s="58">
        <v>6</v>
      </c>
      <c r="F44" s="18">
        <v>31</v>
      </c>
      <c r="G44" s="18">
        <f>F44*E44</f>
        <v>186</v>
      </c>
      <c r="H44" s="72"/>
      <c r="I44" s="72"/>
      <c r="J44" s="24"/>
      <c r="K44" s="75">
        <v>0</v>
      </c>
      <c r="L44" s="79">
        <f>E44*K44</f>
        <v>0</v>
      </c>
    </row>
    <row r="45" spans="1:12" ht="38.25" x14ac:dyDescent="0.25">
      <c r="A45" s="43">
        <v>38</v>
      </c>
      <c r="B45" s="9" t="s">
        <v>20</v>
      </c>
      <c r="C45" s="8" t="s">
        <v>44</v>
      </c>
      <c r="D45" s="9" t="s">
        <v>0</v>
      </c>
      <c r="E45" s="58">
        <v>6</v>
      </c>
      <c r="F45" s="18">
        <v>60</v>
      </c>
      <c r="G45" s="18">
        <f>F45*E45</f>
        <v>360</v>
      </c>
      <c r="H45" s="72"/>
      <c r="I45" s="72"/>
      <c r="J45" s="24"/>
      <c r="K45" s="75">
        <v>0</v>
      </c>
      <c r="L45" s="79">
        <f>E45*K45</f>
        <v>0</v>
      </c>
    </row>
    <row r="46" spans="1:12" x14ac:dyDescent="0.25">
      <c r="A46" s="43">
        <v>39</v>
      </c>
      <c r="B46" s="9" t="s">
        <v>11</v>
      </c>
      <c r="C46" s="8" t="s">
        <v>49</v>
      </c>
      <c r="D46" s="9" t="s">
        <v>0</v>
      </c>
      <c r="E46" s="59">
        <v>2</v>
      </c>
      <c r="F46" s="29">
        <v>149</v>
      </c>
      <c r="G46" s="29">
        <f>F46*E46</f>
        <v>298</v>
      </c>
      <c r="H46" s="72"/>
      <c r="I46" s="72"/>
      <c r="J46" s="24"/>
      <c r="K46" s="75">
        <v>0</v>
      </c>
      <c r="L46" s="79">
        <f>E46*K46</f>
        <v>0</v>
      </c>
    </row>
    <row r="47" spans="1:12" ht="38.25" x14ac:dyDescent="0.25">
      <c r="A47" s="43">
        <v>40</v>
      </c>
      <c r="B47" s="37" t="s">
        <v>21</v>
      </c>
      <c r="C47" s="8" t="s">
        <v>53</v>
      </c>
      <c r="D47" s="9" t="s">
        <v>13</v>
      </c>
      <c r="E47" s="65">
        <v>10</v>
      </c>
      <c r="F47" s="18">
        <v>66</v>
      </c>
      <c r="G47" s="18">
        <f>F47*E47</f>
        <v>660</v>
      </c>
      <c r="H47" s="72"/>
      <c r="I47" s="72"/>
      <c r="J47" s="24"/>
      <c r="K47" s="75">
        <v>0</v>
      </c>
      <c r="L47" s="79">
        <f>E47*K47</f>
        <v>0</v>
      </c>
    </row>
    <row r="48" spans="1:12" ht="25.5" x14ac:dyDescent="0.25">
      <c r="A48" s="43">
        <v>41</v>
      </c>
      <c r="B48" s="16" t="s">
        <v>5</v>
      </c>
      <c r="C48" s="26" t="s">
        <v>50</v>
      </c>
      <c r="D48" s="16" t="s">
        <v>6</v>
      </c>
      <c r="E48" s="66">
        <v>8</v>
      </c>
      <c r="F48" s="22">
        <v>30</v>
      </c>
      <c r="G48" s="18">
        <f>F48*E48</f>
        <v>240</v>
      </c>
      <c r="H48" s="72"/>
      <c r="I48" s="72"/>
      <c r="J48" s="24"/>
      <c r="K48" s="75">
        <v>0</v>
      </c>
      <c r="L48" s="79">
        <f>E48*K48</f>
        <v>0</v>
      </c>
    </row>
    <row r="49" spans="1:12" x14ac:dyDescent="0.25">
      <c r="A49" s="43">
        <v>42</v>
      </c>
      <c r="B49" s="9" t="s">
        <v>36</v>
      </c>
      <c r="C49" s="41" t="s">
        <v>37</v>
      </c>
      <c r="D49" s="9" t="s">
        <v>13</v>
      </c>
      <c r="E49" s="65">
        <v>10</v>
      </c>
      <c r="F49" s="18">
        <v>18.5</v>
      </c>
      <c r="G49" s="18">
        <f>F49*E49</f>
        <v>185</v>
      </c>
      <c r="H49" s="72"/>
      <c r="I49" s="72"/>
      <c r="J49" s="24"/>
      <c r="K49" s="75">
        <v>0</v>
      </c>
      <c r="L49" s="79">
        <f>E49*K49</f>
        <v>0</v>
      </c>
    </row>
    <row r="50" spans="1:12" ht="25.5" x14ac:dyDescent="0.25">
      <c r="A50" s="43">
        <v>43</v>
      </c>
      <c r="B50" s="25" t="s">
        <v>16</v>
      </c>
      <c r="C50" s="8" t="s">
        <v>38</v>
      </c>
      <c r="D50" s="9" t="s">
        <v>13</v>
      </c>
      <c r="E50" s="58">
        <v>3</v>
      </c>
      <c r="F50" s="18">
        <v>188</v>
      </c>
      <c r="G50" s="18">
        <f>F50*E50</f>
        <v>564</v>
      </c>
      <c r="H50" s="72"/>
      <c r="I50" s="70"/>
      <c r="J50" s="24"/>
      <c r="K50" s="75">
        <v>0</v>
      </c>
      <c r="L50" s="79">
        <f>E50*K50</f>
        <v>0</v>
      </c>
    </row>
    <row r="51" spans="1:12" ht="15.75" thickBot="1" x14ac:dyDescent="0.3">
      <c r="A51" s="46"/>
      <c r="B51" s="47" t="s">
        <v>54</v>
      </c>
      <c r="C51" s="48"/>
      <c r="D51" s="49"/>
      <c r="E51" s="50"/>
      <c r="F51" s="51"/>
      <c r="G51" s="51">
        <f>SUM(G19:G50)</f>
        <v>9738</v>
      </c>
      <c r="H51" s="53"/>
      <c r="I51" s="53"/>
      <c r="J51" s="78"/>
      <c r="K51" s="77"/>
      <c r="L51" s="82">
        <f>SUM(L19:L50)</f>
        <v>0</v>
      </c>
    </row>
    <row r="52" spans="1:12" ht="15.75" thickTop="1" x14ac:dyDescent="0.25">
      <c r="A52" s="87"/>
      <c r="B52" s="88"/>
      <c r="C52" s="89" t="s">
        <v>86</v>
      </c>
      <c r="D52" s="90"/>
      <c r="E52" s="91"/>
      <c r="F52" s="32"/>
      <c r="G52" s="33">
        <f>SUM(G51,G18,G9,G7)</f>
        <v>28850</v>
      </c>
      <c r="H52" s="89" t="s">
        <v>87</v>
      </c>
      <c r="I52" s="90"/>
      <c r="J52" s="90"/>
      <c r="K52" s="91"/>
      <c r="L52" s="81">
        <f>SUM(L7,L9,L18,L51)</f>
        <v>0</v>
      </c>
    </row>
    <row r="53" spans="1:12" x14ac:dyDescent="0.25">
      <c r="F53" s="20"/>
      <c r="G53" s="20"/>
    </row>
    <row r="54" spans="1:12" x14ac:dyDescent="0.25">
      <c r="A54"/>
      <c r="B54" s="5"/>
      <c r="C54"/>
      <c r="D54"/>
      <c r="E54"/>
      <c r="F54"/>
      <c r="G54"/>
      <c r="H54" s="14"/>
      <c r="I54" s="14"/>
      <c r="J54"/>
      <c r="K54"/>
      <c r="L54"/>
    </row>
    <row r="55" spans="1:12" x14ac:dyDescent="0.25">
      <c r="A55"/>
      <c r="B55" s="5"/>
      <c r="C55"/>
      <c r="D55"/>
      <c r="E55"/>
      <c r="F55"/>
      <c r="G55"/>
      <c r="H55" s="14"/>
      <c r="I55" s="14"/>
      <c r="J55"/>
      <c r="K55"/>
      <c r="L55"/>
    </row>
    <row r="56" spans="1:12" x14ac:dyDescent="0.25">
      <c r="A56"/>
      <c r="B56" s="5"/>
      <c r="C56"/>
      <c r="D56"/>
      <c r="E56"/>
      <c r="F56"/>
      <c r="G56"/>
      <c r="H56" s="14"/>
      <c r="I56" s="14"/>
      <c r="J56"/>
      <c r="K56"/>
      <c r="L56"/>
    </row>
    <row r="59" spans="1:12" ht="15.75" thickBot="1" x14ac:dyDescent="0.3">
      <c r="D59" s="93"/>
      <c r="E59" s="93"/>
      <c r="F59" s="93"/>
      <c r="G59" s="93"/>
      <c r="H59" s="94"/>
      <c r="I59" s="73"/>
    </row>
    <row r="60" spans="1:12" x14ac:dyDescent="0.25">
      <c r="D60" s="92" t="s">
        <v>8</v>
      </c>
      <c r="E60" s="92"/>
      <c r="F60" s="92"/>
      <c r="G60" s="92"/>
      <c r="H60" s="92"/>
      <c r="I60" s="74"/>
    </row>
  </sheetData>
  <sortState ref="A5:L8">
    <sortCondition ref="B5:B8"/>
  </sortState>
  <mergeCells count="10">
    <mergeCell ref="D60:H60"/>
    <mergeCell ref="H5:H6"/>
    <mergeCell ref="H10:H17"/>
    <mergeCell ref="H19:H41"/>
    <mergeCell ref="H42:H50"/>
    <mergeCell ref="I5:I6"/>
    <mergeCell ref="I10:I17"/>
    <mergeCell ref="I19:I50"/>
    <mergeCell ref="C52:E52"/>
    <mergeCell ref="H52:K52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2020-12-01T15:30:46Z</cp:lastPrinted>
  <dcterms:created xsi:type="dcterms:W3CDTF">2018-05-21T11:46:33Z</dcterms:created>
  <dcterms:modified xsi:type="dcterms:W3CDTF">2020-12-02T10:37:44Z</dcterms:modified>
</cp:coreProperties>
</file>