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hared\office\u_zvz\ZMR\MIMO ZVZ\2020\Listinná\129_Mozaikový detektor\"/>
    </mc:Choice>
  </mc:AlternateContent>
  <xr:revisionPtr revIDLastSave="0" documentId="13_ncr:1_{027389A5-A80C-4CA9-AC92-8EA14D6FCDD4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I23" i="1" l="1"/>
  <c r="I20" i="1"/>
  <c r="I7" i="1"/>
  <c r="C23" i="1"/>
</calcChain>
</file>

<file path=xl/sharedStrings.xml><?xml version="1.0" encoding="utf-8"?>
<sst xmlns="http://schemas.openxmlformats.org/spreadsheetml/2006/main" count="49" uniqueCount="47">
  <si>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</si>
  <si>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</si>
  <si>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</si>
  <si>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</si>
  <si>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</si>
  <si>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</si>
  <si>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</si>
  <si>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</si>
  <si>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</si>
  <si>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</si>
  <si>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POŽADOVANÁ HODNOTA BEZ DPH</t>
  </si>
  <si>
    <t xml:space="preserve">Předpokládaná cena celkem bez DPH </t>
  </si>
  <si>
    <t>záruka</t>
  </si>
  <si>
    <t>určení</t>
  </si>
  <si>
    <t>pro koincidenční měření nabitých částic</t>
  </si>
  <si>
    <t>20100701        ODZ                  projekt mezinárodní spolupráce</t>
  </si>
  <si>
    <t>Detektor mozaikový</t>
  </si>
  <si>
    <t xml:space="preserve">Software </t>
  </si>
  <si>
    <t>detekce jednotlivých kvant radiace s citlivostí „SINGLE-PHOTON COUNTING“</t>
  </si>
  <si>
    <t>nabité částice &gt; 1 MeV, rentgenové záření &gt; 5 keV</t>
  </si>
  <si>
    <t>citlivost v širokém zorném polí (wide-field of view) bez nutnosti kolimátorů zejména pro energeticky nabité částice</t>
  </si>
  <si>
    <t>časová citlivost: čteni celých snímků (framů) na úrovní &lt; 50 ms, na úrovní pixelů &lt; 0.1 us,  směrová citlivost: pro energetické nabité částice &gt; 10  MeV  &lt; 10 deg</t>
  </si>
  <si>
    <t xml:space="preserve">maximální rozměr provedení bez pouzdra </t>
  </si>
  <si>
    <t>&lt; 10 x 10 x 20 cm</t>
  </si>
  <si>
    <t>nízká váha</t>
  </si>
  <si>
    <t xml:space="preserve">bez pouzdra &lt; 400 g ,  s pouzdrem &lt; 800 g </t>
  </si>
  <si>
    <t>spotřeba dle architektury px detektorů</t>
  </si>
  <si>
    <t xml:space="preserve">single chip &lt; 3W, pro duo chip &lt; 6W, pro 2x2 chip &lt; 12 W   </t>
  </si>
  <si>
    <t>podmínky provozu</t>
  </si>
  <si>
    <t xml:space="preserve">provozní teplota -20°C až + 40°C, nízký atmosférický tlak(odpovídající výšce 5 km) 50 kPa, </t>
  </si>
  <si>
    <t>způsob napájení DC</t>
  </si>
  <si>
    <t xml:space="preserve">hodnota v rozsahu (+5 až + 24V) </t>
  </si>
  <si>
    <t xml:space="preserve">energetická kalibrace </t>
  </si>
  <si>
    <t>Per-pixel na úrovni &lt; 10 %</t>
  </si>
  <si>
    <t>nezbytný pro řízení a přenos dat bude součástí dodávky, řízení detektoru a přenos dat musí být ovládáno standardním PC, NB nebo mini PC na standardních platformách OS např. Windows, Linux.</t>
  </si>
  <si>
    <t>24 měs.</t>
  </si>
  <si>
    <t>software obslužný a spektroskopický</t>
  </si>
  <si>
    <t>chladící systém</t>
  </si>
  <si>
    <t>provoz bez nutností chlazení detektorů</t>
  </si>
  <si>
    <t>parametry</t>
  </si>
  <si>
    <t>1. mód s funkcí záznamu energie částice procházející všemi vrstvami ve stejném okamžiku společně s údaji o poloze (identifikace pixelu), času a GPS souřadnicích (je-li připojena antena) 2. uživatelem volitelný mód energetický nebo polohový (směrový) nebo oba současně.</t>
  </si>
  <si>
    <t>nový software pro směrový detektor neutronů</t>
  </si>
  <si>
    <t>Příloha č. 1 -Technické podmínky</t>
  </si>
  <si>
    <t>Cena za položku v Kč bez DPH</t>
  </si>
  <si>
    <t>Jednotková cena v  Kč bez DPH</t>
  </si>
  <si>
    <t>Nabídková cena celkem v Kč bez DPH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</si>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</sst>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0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9" xfId="0" applyFont="1" applyFill="1" applyBorder="1"/>
    <xf numFmtId="0" fontId="0" fillId="2" borderId="4" xfId="0" applyFont="1" applyFill="1" applyBorder="1"/>
    <xf numFmtId="3" fontId="0" fillId="0" borderId="8" xfId="0" applyNumberFormat="1" applyFont="1" applyBorder="1"/>
    <xf numFmtId="0" fontId="0" fillId="0" borderId="0" xfId="0" applyFont="1" applyAlignment="1">
      <alignment horizontal="center"/>
    </xf>
    <xf numFmtId="3" fontId="0" fillId="0" borderId="1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3" fontId="0" fillId="0" borderId="16" xfId="0" applyNumberFormat="1" applyFont="1" applyBorder="1"/>
    <xf numFmtId="0" fontId="5" fillId="0" borderId="14" xfId="0" applyFont="1" applyBorder="1" applyAlignment="1">
      <alignment vertical="center" wrapText="1"/>
    </xf>
    <xf numFmtId="0" fontId="0" fillId="0" borderId="0" xfId="0" applyFont="1" applyAlignment="1"/>
    <xf numFmtId="0" fontId="2" fillId="6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14" xfId="0" applyFont="1" applyBorder="1" applyAlignment="1"/>
    <xf numFmtId="0" fontId="0" fillId="0" borderId="0" xfId="0" applyFont="1" applyAlignment="1">
      <alignment vertical="top"/>
    </xf>
    <xf numFmtId="0" fontId="7" fillId="0" borderId="0" xfId="1" applyAlignment="1">
      <alignment vertical="top"/>
    </xf>
    <xf numFmtId="3" fontId="0" fillId="0" borderId="21" xfId="0" applyNumberFormat="1" applyFont="1" applyBorder="1"/>
    <xf numFmtId="0" fontId="0" fillId="0" borderId="0" xfId="0" applyFont="1" applyAlignment="1"/>
    <xf numFmtId="0" fontId="2" fillId="0" borderId="10" xfId="0" applyFont="1" applyBorder="1" applyAlignment="1">
      <alignment vertical="center"/>
    </xf>
    <xf numFmtId="6" fontId="2" fillId="5" borderId="10" xfId="0" applyNumberFormat="1" applyFont="1" applyFill="1" applyBorder="1" applyAlignment="1">
      <alignment wrapText="1"/>
    </xf>
    <xf numFmtId="0" fontId="0" fillId="2" borderId="3" xfId="0" applyFont="1" applyFill="1" applyBorder="1"/>
    <xf numFmtId="3" fontId="0" fillId="0" borderId="24" xfId="0" applyNumberFormat="1" applyFont="1" applyBorder="1"/>
    <xf numFmtId="0" fontId="0" fillId="0" borderId="0" xfId="0" applyFont="1" applyAlignment="1"/>
    <xf numFmtId="0" fontId="0" fillId="0" borderId="14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164" fontId="4" fillId="9" borderId="27" xfId="0" applyNumberFormat="1" applyFont="1" applyFill="1" applyBorder="1" applyAlignment="1">
      <alignment wrapText="1"/>
    </xf>
    <xf numFmtId="0" fontId="4" fillId="8" borderId="2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32" xfId="0" applyFont="1" applyFill="1" applyBorder="1"/>
    <xf numFmtId="0" fontId="5" fillId="0" borderId="22" xfId="0" applyFont="1" applyBorder="1" applyAlignment="1"/>
    <xf numFmtId="0" fontId="2" fillId="7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8" borderId="2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/>
    </xf>
    <xf numFmtId="0" fontId="2" fillId="0" borderId="34" xfId="0" applyFont="1" applyBorder="1" applyAlignment="1">
      <alignment vertical="center"/>
    </xf>
    <xf numFmtId="6" fontId="4" fillId="3" borderId="34" xfId="0" applyNumberFormat="1" applyFont="1" applyFill="1" applyBorder="1" applyAlignment="1">
      <alignment wrapText="1"/>
    </xf>
    <xf numFmtId="0" fontId="2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0" fillId="2" borderId="37" xfId="0" applyFont="1" applyFill="1" applyBorder="1"/>
    <xf numFmtId="0" fontId="0" fillId="2" borderId="38" xfId="0" applyFont="1" applyFill="1" applyBorder="1" applyAlignment="1">
      <alignment horizontal="center" vertical="top" wrapText="1"/>
    </xf>
    <xf numFmtId="0" fontId="0" fillId="7" borderId="41" xfId="0" applyFont="1" applyFill="1" applyBorder="1" applyAlignment="1">
      <alignment horizontal="center" vertical="center" wrapText="1"/>
    </xf>
    <xf numFmtId="0" fontId="0" fillId="2" borderId="42" xfId="0" applyFont="1" applyFill="1" applyBorder="1"/>
    <xf numFmtId="0" fontId="0" fillId="2" borderId="15" xfId="0" applyFont="1" applyFill="1" applyBorder="1" applyAlignment="1">
      <alignment horizontal="center" vertical="top" wrapText="1"/>
    </xf>
    <xf numFmtId="0" fontId="4" fillId="8" borderId="43" xfId="0" applyFont="1" applyFill="1" applyBorder="1" applyAlignment="1">
      <alignment horizontal="left" vertical="center" wrapText="1"/>
    </xf>
    <xf numFmtId="0" fontId="4" fillId="8" borderId="44" xfId="0" applyFont="1" applyFill="1" applyBorder="1" applyAlignment="1">
      <alignment horizontal="left" vertical="center" wrapText="1"/>
    </xf>
    <xf numFmtId="164" fontId="0" fillId="4" borderId="9" xfId="0" applyNumberFormat="1" applyFont="1" applyFill="1" applyBorder="1"/>
    <xf numFmtId="164" fontId="0" fillId="4" borderId="39" xfId="0" applyNumberFormat="1" applyFont="1" applyFill="1" applyBorder="1"/>
    <xf numFmtId="164" fontId="2" fillId="0" borderId="9" xfId="0" applyNumberFormat="1" applyFont="1" applyBorder="1"/>
    <xf numFmtId="164" fontId="2" fillId="0" borderId="40" xfId="0" applyNumberFormat="1" applyFont="1" applyBorder="1"/>
    <xf numFmtId="164" fontId="2" fillId="8" borderId="29" xfId="0" applyNumberFormat="1" applyFont="1" applyFill="1" applyBorder="1" applyAlignment="1"/>
    <xf numFmtId="0" fontId="0" fillId="0" borderId="28" xfId="0" applyFont="1" applyBorder="1" applyAlignment="1">
      <alignment horizontal="center"/>
    </xf>
    <xf numFmtId="0" fontId="2" fillId="0" borderId="45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1"/>
  <sheetViews>
    <sheetView showGridLines="0" tabSelected="1" workbookViewId="0">
      <selection activeCell="M12" sqref="M12"/>
    </sheetView>
  </sheetViews>
  <sheetFormatPr defaultColWidth="14.42578125" defaultRowHeight="15" customHeight="1" x14ac:dyDescent="0.25"/>
  <cols>
    <col min="1" max="1" width="11.42578125" customWidth="1"/>
    <col min="2" max="2" width="26.5703125" customWidth="1"/>
    <col min="3" max="3" width="59.7109375" customWidth="1"/>
    <col min="4" max="4" width="12.85546875" customWidth="1"/>
    <col min="5" max="5" width="8" style="16" customWidth="1"/>
    <col min="6" max="6" width="26.85546875" customWidth="1"/>
    <col min="7" max="7" width="23.28515625" customWidth="1"/>
    <col min="8" max="8" width="15.5703125" customWidth="1"/>
    <col min="9" max="9" width="14.28515625" customWidth="1"/>
    <col min="10" max="29" width="8.7109375" customWidth="1"/>
  </cols>
  <sheetData>
    <row r="1" spans="1:29" ht="18.75" x14ac:dyDescent="0.3">
      <c r="A1" s="1" t="s">
        <v>42</v>
      </c>
      <c r="B1" s="1"/>
      <c r="D1" s="2"/>
      <c r="E1" s="2"/>
    </row>
    <row r="2" spans="1:29" ht="14.25" customHeight="1" x14ac:dyDescent="0.25">
      <c r="A2" s="3"/>
      <c r="D2" s="2"/>
      <c r="E2" s="2"/>
    </row>
    <row r="3" spans="1:29" ht="15.75" customHeight="1" x14ac:dyDescent="0.25">
      <c r="A3" s="63" t="s">
        <v>0</v>
      </c>
      <c r="B3" s="64"/>
      <c r="C3" s="64"/>
      <c r="D3" s="64"/>
      <c r="E3" s="64"/>
      <c r="F3" s="64"/>
      <c r="G3" s="64"/>
    </row>
    <row r="4" spans="1:29" ht="21.75" customHeight="1" x14ac:dyDescent="0.25">
      <c r="A4" s="3"/>
      <c r="D4" s="2"/>
      <c r="E4" s="2"/>
    </row>
    <row r="5" spans="1:29" ht="15" customHeight="1" x14ac:dyDescent="0.25">
      <c r="A5" s="69"/>
      <c r="B5" s="65" t="s">
        <v>1</v>
      </c>
      <c r="C5" s="71"/>
      <c r="D5" s="66" t="s">
        <v>7</v>
      </c>
      <c r="E5" s="50" t="s">
        <v>8</v>
      </c>
      <c r="F5" s="49" t="s">
        <v>2</v>
      </c>
      <c r="G5" s="67" t="s">
        <v>3</v>
      </c>
      <c r="H5" s="68" t="s">
        <v>44</v>
      </c>
      <c r="I5" s="49" t="s">
        <v>43</v>
      </c>
    </row>
    <row r="6" spans="1:29" ht="42" customHeight="1" thickBot="1" x14ac:dyDescent="0.3">
      <c r="A6" s="69" t="s">
        <v>4</v>
      </c>
      <c r="B6" s="67" t="s">
        <v>5</v>
      </c>
      <c r="C6" s="67" t="s">
        <v>10</v>
      </c>
      <c r="D6" s="72"/>
      <c r="E6" s="73"/>
      <c r="F6" s="74"/>
      <c r="G6" s="67" t="s">
        <v>6</v>
      </c>
      <c r="H6" s="70"/>
      <c r="I6" s="75"/>
    </row>
    <row r="7" spans="1:29" ht="15.75" thickTop="1" x14ac:dyDescent="0.25">
      <c r="A7" s="56" t="s">
        <v>16</v>
      </c>
      <c r="B7" s="24" t="s">
        <v>9</v>
      </c>
      <c r="C7" s="25">
        <v>33000</v>
      </c>
      <c r="D7" s="17"/>
      <c r="E7" s="17">
        <v>4</v>
      </c>
      <c r="F7" s="4"/>
      <c r="G7" s="53"/>
      <c r="H7" s="90">
        <v>0</v>
      </c>
      <c r="I7" s="92">
        <f>E7*H7</f>
        <v>0</v>
      </c>
    </row>
    <row r="8" spans="1:29" x14ac:dyDescent="0.25">
      <c r="A8" s="57"/>
      <c r="B8" s="29" t="s">
        <v>13</v>
      </c>
      <c r="C8" s="35" t="s">
        <v>14</v>
      </c>
      <c r="D8" s="61" t="s">
        <v>15</v>
      </c>
      <c r="E8" s="59"/>
      <c r="F8" s="5"/>
      <c r="G8" s="54"/>
      <c r="H8" s="6"/>
      <c r="I8" s="8"/>
      <c r="J8" s="34"/>
    </row>
    <row r="9" spans="1:29" ht="45" x14ac:dyDescent="0.25">
      <c r="A9" s="57"/>
      <c r="B9" s="29" t="s">
        <v>18</v>
      </c>
      <c r="C9" s="36" t="s">
        <v>19</v>
      </c>
      <c r="D9" s="62"/>
      <c r="E9" s="59"/>
      <c r="F9" s="5"/>
      <c r="G9" s="54"/>
      <c r="H9" s="6"/>
      <c r="I9" s="8"/>
    </row>
    <row r="10" spans="1:29" s="12" customFormat="1" ht="75" x14ac:dyDescent="0.25">
      <c r="A10" s="57"/>
      <c r="B10" s="45" t="s">
        <v>20</v>
      </c>
      <c r="C10" s="46" t="s">
        <v>21</v>
      </c>
      <c r="D10" s="62"/>
      <c r="E10" s="59"/>
      <c r="F10" s="5"/>
      <c r="G10" s="54"/>
      <c r="H10" s="6"/>
      <c r="I10" s="8"/>
      <c r="J10" s="23"/>
    </row>
    <row r="11" spans="1:29" ht="30" x14ac:dyDescent="0.25">
      <c r="A11" s="57"/>
      <c r="B11" s="15" t="s">
        <v>22</v>
      </c>
      <c r="C11" s="47" t="s">
        <v>23</v>
      </c>
      <c r="D11" s="62"/>
      <c r="E11" s="59"/>
      <c r="F11" s="5"/>
      <c r="G11" s="54"/>
      <c r="H11" s="6"/>
      <c r="I11" s="8"/>
      <c r="J11" s="23"/>
    </row>
    <row r="12" spans="1:29" x14ac:dyDescent="0.25">
      <c r="A12" s="57"/>
      <c r="B12" s="15" t="s">
        <v>24</v>
      </c>
      <c r="C12" s="15" t="s">
        <v>25</v>
      </c>
      <c r="D12" s="62"/>
      <c r="E12" s="59"/>
      <c r="F12" s="5"/>
      <c r="G12" s="54"/>
      <c r="H12" s="6"/>
      <c r="I12" s="8"/>
      <c r="J12" s="2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0" x14ac:dyDescent="0.25">
      <c r="A13" s="57"/>
      <c r="B13" s="15" t="s">
        <v>26</v>
      </c>
      <c r="C13" s="47" t="s">
        <v>27</v>
      </c>
      <c r="D13" s="62"/>
      <c r="E13" s="59"/>
      <c r="F13" s="5"/>
      <c r="G13" s="54"/>
      <c r="H13" s="6"/>
      <c r="I13" s="8"/>
      <c r="J13" s="2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40" customFormat="1" ht="30" x14ac:dyDescent="0.25">
      <c r="A14" s="57"/>
      <c r="B14" s="47" t="s">
        <v>28</v>
      </c>
      <c r="C14" s="15" t="s">
        <v>29</v>
      </c>
      <c r="D14" s="62"/>
      <c r="E14" s="59"/>
      <c r="F14" s="5"/>
      <c r="G14" s="54"/>
      <c r="H14" s="6"/>
      <c r="I14" s="8"/>
    </row>
    <row r="15" spans="1:29" s="40" customFormat="1" x14ac:dyDescent="0.25">
      <c r="A15" s="57"/>
      <c r="B15" s="15" t="s">
        <v>30</v>
      </c>
      <c r="C15" s="47" t="s">
        <v>31</v>
      </c>
      <c r="D15" s="62"/>
      <c r="E15" s="59"/>
      <c r="F15" s="5"/>
      <c r="G15" s="54"/>
      <c r="H15" s="6"/>
      <c r="I15" s="8"/>
    </row>
    <row r="16" spans="1:29" s="40" customFormat="1" x14ac:dyDescent="0.25">
      <c r="A16" s="57"/>
      <c r="B16" s="15" t="s">
        <v>32</v>
      </c>
      <c r="C16" s="15" t="s">
        <v>33</v>
      </c>
      <c r="D16" s="62"/>
      <c r="E16" s="59"/>
      <c r="F16" s="5"/>
      <c r="G16" s="54"/>
      <c r="H16" s="6"/>
      <c r="I16" s="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40" customFormat="1" ht="60" x14ac:dyDescent="0.25">
      <c r="A17" s="57"/>
      <c r="B17" s="15" t="s">
        <v>36</v>
      </c>
      <c r="C17" s="45" t="s">
        <v>34</v>
      </c>
      <c r="D17" s="62"/>
      <c r="E17" s="59"/>
      <c r="F17" s="5"/>
      <c r="G17" s="54"/>
      <c r="H17" s="6"/>
      <c r="I17" s="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57"/>
      <c r="B18" s="19" t="s">
        <v>37</v>
      </c>
      <c r="C18" s="19" t="s">
        <v>38</v>
      </c>
      <c r="D18" s="62"/>
      <c r="E18" s="59"/>
      <c r="F18" s="5"/>
      <c r="G18" s="54"/>
      <c r="H18" s="6"/>
      <c r="I18" s="8"/>
      <c r="J18" s="2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38" customFormat="1" ht="15.75" thickBot="1" x14ac:dyDescent="0.3">
      <c r="A19" s="39"/>
      <c r="B19" s="42" t="s">
        <v>12</v>
      </c>
      <c r="C19" s="48" t="s">
        <v>35</v>
      </c>
      <c r="D19" s="62"/>
      <c r="E19" s="43"/>
      <c r="F19" s="41"/>
      <c r="G19" s="44"/>
      <c r="H19" s="14"/>
      <c r="I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" customHeight="1" thickTop="1" x14ac:dyDescent="0.25">
      <c r="A20" s="58" t="s">
        <v>17</v>
      </c>
      <c r="B20" s="77" t="s">
        <v>9</v>
      </c>
      <c r="C20" s="78">
        <v>33000</v>
      </c>
      <c r="D20" s="62"/>
      <c r="E20" s="82">
        <v>1</v>
      </c>
      <c r="F20" s="83"/>
      <c r="G20" s="84"/>
      <c r="H20" s="91">
        <v>0</v>
      </c>
      <c r="I20" s="93">
        <f>E20*H20</f>
        <v>0</v>
      </c>
      <c r="J20" s="37"/>
      <c r="K20" s="9"/>
      <c r="L20" s="10"/>
      <c r="M20" s="2"/>
      <c r="N20" s="18"/>
      <c r="O20" s="11"/>
      <c r="P20" s="7"/>
      <c r="Q20" s="11"/>
      <c r="R20" s="51"/>
      <c r="S20" s="9"/>
      <c r="T20" s="10"/>
      <c r="U20" s="2"/>
      <c r="V20" s="51"/>
      <c r="W20" s="11"/>
      <c r="X20" s="7"/>
      <c r="Y20" s="11"/>
      <c r="Z20" s="51"/>
      <c r="AA20" s="9"/>
      <c r="AB20" s="10"/>
      <c r="AC20" s="2"/>
    </row>
    <row r="21" spans="1:29" ht="15" customHeight="1" x14ac:dyDescent="0.25">
      <c r="A21" s="57"/>
      <c r="B21" s="15" t="s">
        <v>13</v>
      </c>
      <c r="C21" s="15" t="s">
        <v>41</v>
      </c>
      <c r="D21" s="62"/>
      <c r="E21" s="60"/>
      <c r="F21" s="26"/>
      <c r="G21" s="55"/>
      <c r="H21" s="6"/>
      <c r="I21" s="27"/>
      <c r="J21" s="21"/>
      <c r="K21" s="9"/>
      <c r="L21" s="10"/>
      <c r="M21" s="2"/>
      <c r="N21" s="18"/>
      <c r="O21" s="11"/>
      <c r="P21" s="7"/>
      <c r="Q21" s="11"/>
      <c r="R21" s="51"/>
      <c r="S21" s="9"/>
      <c r="T21" s="10"/>
      <c r="U21" s="2"/>
      <c r="V21" s="51"/>
      <c r="W21" s="11"/>
      <c r="X21" s="7"/>
      <c r="Y21" s="11"/>
      <c r="Z21" s="51"/>
      <c r="AA21" s="9"/>
      <c r="AB21" s="10"/>
      <c r="AC21" s="2"/>
    </row>
    <row r="22" spans="1:29" s="13" customFormat="1" ht="75.75" thickBot="1" x14ac:dyDescent="0.3">
      <c r="A22" s="79"/>
      <c r="B22" s="80" t="s">
        <v>39</v>
      </c>
      <c r="C22" s="81" t="s">
        <v>40</v>
      </c>
      <c r="D22" s="62"/>
      <c r="E22" s="85"/>
      <c r="F22" s="86"/>
      <c r="G22" s="87"/>
      <c r="H22" s="14"/>
      <c r="I22" s="22"/>
      <c r="J22" s="21"/>
      <c r="K22" s="9"/>
      <c r="L22" s="10"/>
      <c r="M22" s="2"/>
      <c r="N22" s="18"/>
      <c r="O22" s="11"/>
      <c r="P22" s="7"/>
      <c r="Q22" s="11"/>
      <c r="R22" s="51"/>
      <c r="S22" s="9"/>
      <c r="T22" s="10"/>
      <c r="U22" s="2"/>
      <c r="V22" s="51"/>
      <c r="W22" s="11"/>
      <c r="X22" s="7"/>
      <c r="Y22" s="11"/>
      <c r="Z22" s="51"/>
      <c r="AA22" s="9"/>
      <c r="AB22" s="10"/>
      <c r="AC22" s="2"/>
    </row>
    <row r="23" spans="1:29" s="31" customFormat="1" ht="15.75" customHeight="1" thickTop="1" thickBot="1" x14ac:dyDescent="0.3">
      <c r="A23" s="76" t="s">
        <v>11</v>
      </c>
      <c r="B23" s="52"/>
      <c r="C23" s="32">
        <f>SUM(C7*E7,C20*E20)</f>
        <v>165000</v>
      </c>
      <c r="D23" s="33"/>
      <c r="E23" s="88" t="s">
        <v>45</v>
      </c>
      <c r="F23" s="89"/>
      <c r="G23" s="89"/>
      <c r="H23" s="89"/>
      <c r="I23" s="94">
        <f>SUM(I7,I20)</f>
        <v>0</v>
      </c>
    </row>
    <row r="24" spans="1:29" s="28" customFormat="1" ht="16.5" customHeight="1" x14ac:dyDescent="0.25">
      <c r="A24"/>
      <c r="B24"/>
      <c r="C24"/>
      <c r="D24" s="2"/>
      <c r="E24" s="2"/>
      <c r="F24"/>
      <c r="G24" s="30"/>
      <c r="H24" s="30"/>
      <c r="I24" s="20"/>
      <c r="J24" s="21"/>
      <c r="K24" s="9"/>
      <c r="L24" s="10"/>
      <c r="M24" s="2"/>
      <c r="O24" s="11"/>
      <c r="P24" s="7"/>
      <c r="Q24" s="11"/>
      <c r="S24" s="9"/>
      <c r="T24" s="10"/>
      <c r="U24" s="2"/>
      <c r="W24" s="11"/>
      <c r="X24" s="7"/>
      <c r="Y24" s="11"/>
      <c r="AA24" s="9"/>
      <c r="AB24" s="10"/>
      <c r="AC24" s="2"/>
    </row>
    <row r="25" spans="1:29" s="28" customFormat="1" x14ac:dyDescent="0.25">
      <c r="A25"/>
      <c r="B25"/>
      <c r="C25"/>
      <c r="D25" s="2"/>
      <c r="E25" s="2"/>
      <c r="F25"/>
      <c r="G25"/>
      <c r="H25"/>
      <c r="I25"/>
      <c r="J25" s="21"/>
      <c r="K25" s="9"/>
      <c r="L25" s="10"/>
      <c r="M25" s="2"/>
      <c r="O25" s="11"/>
      <c r="P25" s="7"/>
      <c r="Q25" s="11"/>
      <c r="S25" s="9"/>
      <c r="T25" s="10"/>
      <c r="U25" s="2"/>
      <c r="W25" s="11"/>
      <c r="X25" s="7"/>
      <c r="Y25" s="11"/>
      <c r="AA25" s="9"/>
      <c r="AB25" s="10"/>
      <c r="AC25" s="2"/>
    </row>
    <row r="26" spans="1:29" s="28" customFormat="1" x14ac:dyDescent="0.25">
      <c r="A26"/>
      <c r="B26"/>
      <c r="C26"/>
      <c r="D26" s="2"/>
      <c r="E26" s="2"/>
      <c r="F26"/>
      <c r="G26"/>
      <c r="H26"/>
      <c r="I26"/>
      <c r="K26" s="9"/>
      <c r="L26" s="10"/>
      <c r="M26" s="2"/>
      <c r="O26" s="11"/>
      <c r="P26" s="7"/>
      <c r="Q26" s="11"/>
      <c r="S26" s="9"/>
      <c r="T26" s="10"/>
      <c r="U26" s="2"/>
      <c r="W26" s="11"/>
      <c r="X26" s="7"/>
      <c r="Y26" s="11"/>
      <c r="AA26" s="9"/>
      <c r="AB26" s="10"/>
      <c r="AC26" s="2"/>
    </row>
    <row r="27" spans="1:29" s="28" customFormat="1" x14ac:dyDescent="0.25">
      <c r="A27"/>
      <c r="B27"/>
      <c r="C27"/>
      <c r="D27" s="2"/>
      <c r="E27" s="2"/>
      <c r="F27"/>
      <c r="G27"/>
      <c r="H27"/>
      <c r="I27"/>
      <c r="J27" s="21"/>
      <c r="K27" s="9"/>
      <c r="L27" s="10"/>
      <c r="M27" s="2"/>
      <c r="O27" s="11"/>
      <c r="P27" s="7"/>
      <c r="Q27" s="11"/>
      <c r="S27" s="9"/>
      <c r="T27" s="10"/>
      <c r="U27" s="2"/>
      <c r="W27" s="11"/>
      <c r="X27" s="7"/>
      <c r="Y27" s="11"/>
      <c r="AA27" s="9"/>
      <c r="AB27" s="10"/>
      <c r="AC27" s="2"/>
    </row>
    <row r="28" spans="1:29" ht="15.75" customHeight="1" x14ac:dyDescent="0.25">
      <c r="D28" s="2"/>
      <c r="E28" s="2"/>
    </row>
    <row r="29" spans="1:29" ht="15.75" thickBot="1" x14ac:dyDescent="0.3">
      <c r="D29" s="2"/>
      <c r="E29" s="2"/>
      <c r="F29" s="95"/>
      <c r="G29" s="95"/>
      <c r="J29" s="20"/>
    </row>
    <row r="30" spans="1:29" s="28" customFormat="1" ht="15.75" customHeight="1" x14ac:dyDescent="0.25">
      <c r="A30"/>
      <c r="B30"/>
      <c r="C30"/>
      <c r="D30" s="2"/>
      <c r="E30" s="2"/>
      <c r="F30" s="96" t="s">
        <v>46</v>
      </c>
      <c r="G30" s="96"/>
      <c r="H30"/>
      <c r="I30"/>
    </row>
    <row r="31" spans="1:29" s="28" customFormat="1" x14ac:dyDescent="0.25">
      <c r="A31"/>
      <c r="B31"/>
      <c r="C31"/>
      <c r="D31" s="2"/>
      <c r="E31" s="2"/>
      <c r="F31"/>
      <c r="G31"/>
      <c r="H31"/>
      <c r="I31"/>
      <c r="J31" s="20"/>
    </row>
    <row r="32" spans="1:29" ht="16.5" customHeight="1" x14ac:dyDescent="0.25">
      <c r="D32" s="2"/>
      <c r="E32" s="2"/>
    </row>
    <row r="33" spans="1:10" x14ac:dyDescent="0.25">
      <c r="D33" s="2"/>
      <c r="E33" s="2"/>
      <c r="J33" s="20"/>
    </row>
    <row r="34" spans="1:10" x14ac:dyDescent="0.25">
      <c r="D34" s="2"/>
      <c r="E34" s="2"/>
    </row>
    <row r="35" spans="1:10" ht="15.75" customHeight="1" x14ac:dyDescent="0.25">
      <c r="D35" s="2"/>
      <c r="E35" s="2"/>
    </row>
    <row r="36" spans="1:10" x14ac:dyDescent="0.25">
      <c r="D36" s="2"/>
      <c r="E36" s="2"/>
    </row>
    <row r="37" spans="1:10" x14ac:dyDescent="0.25">
      <c r="D37" s="2"/>
      <c r="E37" s="2"/>
    </row>
    <row r="38" spans="1:10" x14ac:dyDescent="0.25">
      <c r="D38" s="2"/>
      <c r="E38" s="2"/>
    </row>
    <row r="39" spans="1:10" s="28" customFormat="1" x14ac:dyDescent="0.25">
      <c r="A39"/>
      <c r="B39"/>
      <c r="C39"/>
      <c r="D39" s="2"/>
      <c r="E39" s="2"/>
      <c r="F39"/>
      <c r="G39"/>
      <c r="H39"/>
      <c r="I39"/>
    </row>
    <row r="40" spans="1:10" s="28" customFormat="1" x14ac:dyDescent="0.25">
      <c r="A40"/>
      <c r="B40"/>
      <c r="C40"/>
      <c r="D40" s="2"/>
      <c r="E40" s="2"/>
      <c r="F40"/>
      <c r="G40"/>
      <c r="H40"/>
      <c r="I40"/>
    </row>
    <row r="41" spans="1:10" x14ac:dyDescent="0.25">
      <c r="D41" s="2"/>
      <c r="E41" s="2"/>
    </row>
    <row r="42" spans="1:10" ht="15.75" customHeight="1" x14ac:dyDescent="0.25">
      <c r="D42" s="2"/>
      <c r="E42" s="2"/>
    </row>
    <row r="43" spans="1:10" ht="76.5" customHeight="1" x14ac:dyDescent="0.25">
      <c r="D43" s="2"/>
      <c r="E43" s="2"/>
      <c r="J43" s="20"/>
    </row>
    <row r="44" spans="1:10" s="28" customFormat="1" ht="15.75" customHeight="1" x14ac:dyDescent="0.25">
      <c r="A44"/>
      <c r="B44"/>
      <c r="C44"/>
      <c r="D44" s="2"/>
      <c r="E44" s="2"/>
      <c r="F44"/>
      <c r="G44"/>
      <c r="H44"/>
      <c r="I44"/>
    </row>
    <row r="45" spans="1:10" s="28" customFormat="1" ht="91.5" customHeight="1" x14ac:dyDescent="0.25">
      <c r="A45"/>
      <c r="B45"/>
      <c r="C45"/>
      <c r="D45" s="2"/>
      <c r="E45" s="2"/>
      <c r="F45"/>
      <c r="G45"/>
      <c r="H45"/>
      <c r="I45"/>
      <c r="J45" s="20"/>
    </row>
    <row r="46" spans="1:10" ht="15.75" customHeight="1" x14ac:dyDescent="0.25">
      <c r="D46" s="2"/>
      <c r="E46" s="2"/>
    </row>
    <row r="47" spans="1:10" ht="15.75" customHeight="1" x14ac:dyDescent="0.25">
      <c r="D47" s="2"/>
      <c r="E47" s="2"/>
    </row>
    <row r="48" spans="1:10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/>
    <row r="680" spans="4:5" ht="15.75" customHeight="1" x14ac:dyDescent="0.25"/>
    <row r="681" spans="4:5" ht="15.75" customHeight="1" x14ac:dyDescent="0.25"/>
    <row r="682" spans="4:5" ht="15.75" customHeight="1" x14ac:dyDescent="0.25"/>
    <row r="683" spans="4:5" ht="15.75" customHeight="1" x14ac:dyDescent="0.25"/>
    <row r="684" spans="4:5" ht="15.75" customHeight="1" x14ac:dyDescent="0.25"/>
    <row r="685" spans="4:5" ht="15.75" customHeight="1" x14ac:dyDescent="0.25"/>
    <row r="686" spans="4:5" ht="15.75" customHeight="1" x14ac:dyDescent="0.25"/>
    <row r="687" spans="4:5" ht="15.75" customHeight="1" x14ac:dyDescent="0.25"/>
    <row r="688" spans="4:5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</sheetData>
  <mergeCells count="21">
    <mergeCell ref="F29:G29"/>
    <mergeCell ref="F30:G30"/>
    <mergeCell ref="A23:B23"/>
    <mergeCell ref="Z20:Z22"/>
    <mergeCell ref="R20:R22"/>
    <mergeCell ref="V20:V22"/>
    <mergeCell ref="G7:G18"/>
    <mergeCell ref="G20:G22"/>
    <mergeCell ref="A7:A18"/>
    <mergeCell ref="A20:A22"/>
    <mergeCell ref="E8:E18"/>
    <mergeCell ref="E21:E22"/>
    <mergeCell ref="D8:D22"/>
    <mergeCell ref="E23:H23"/>
    <mergeCell ref="A3:G3"/>
    <mergeCell ref="F5:F6"/>
    <mergeCell ref="D5:D6"/>
    <mergeCell ref="I5:I6"/>
    <mergeCell ref="B5:C5"/>
    <mergeCell ref="E5:E6"/>
    <mergeCell ref="H5:H6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2020-06-12T07:52:50Z</cp:lastPrinted>
  <dcterms:created xsi:type="dcterms:W3CDTF">2018-11-28T13:05:04Z</dcterms:created>
  <dcterms:modified xsi:type="dcterms:W3CDTF">2020-11-27T13:29:37Z</dcterms:modified>
</cp:coreProperties>
</file>