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0\DNS_Servery, siti, prislus\IT příslušenství a úložišť\112_Dodávka IT komponentů - ESS_01-20\"/>
    </mc:Choice>
  </mc:AlternateContent>
  <xr:revisionPtr revIDLastSave="0" documentId="8_{6DBA46D5-78D1-4CB4-9C83-C1348E777685}" xr6:coauthVersionLast="36" xr6:coauthVersionMax="36" xr10:uidLastSave="{00000000-0000-0000-0000-000000000000}"/>
  <bookViews>
    <workbookView xWindow="0" yWindow="0" windowWidth="19200" windowHeight="11385" xr2:uid="{ED27D8B2-2CA7-4BCE-A133-632CE897256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8" i="1"/>
  <c r="H9" i="1"/>
  <c r="H10" i="1"/>
  <c r="H7" i="1"/>
  <c r="E30" i="1" l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 l="1"/>
  <c r="F22" i="1" s="1"/>
  <c r="E21" i="1"/>
  <c r="F21" i="1" s="1"/>
  <c r="E20" i="1"/>
  <c r="F20" i="1" s="1"/>
  <c r="E19" i="1"/>
  <c r="F19" i="1" s="1"/>
  <c r="E18" i="1"/>
  <c r="F18" i="1" s="1"/>
  <c r="E17" i="1" l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8" i="1"/>
  <c r="F8" i="1" s="1"/>
  <c r="E9" i="1"/>
  <c r="F9" i="1" s="1"/>
  <c r="E10" i="1"/>
  <c r="F10" i="1" s="1"/>
  <c r="E11" i="1"/>
  <c r="F11" i="1" s="1"/>
  <c r="E7" i="1"/>
  <c r="F7" i="1" s="1"/>
  <c r="E33" i="1" l="1"/>
</calcChain>
</file>

<file path=xl/sharedStrings.xml><?xml version="1.0" encoding="utf-8"?>
<sst xmlns="http://schemas.openxmlformats.org/spreadsheetml/2006/main" count="38" uniqueCount="38">
  <si>
    <t>POPIS</t>
  </si>
  <si>
    <t>Prodlužovací kabel, USB 3.0, délka 5m, F-M</t>
  </si>
  <si>
    <t>Prodlužovací kabel, USB 3.0, délka 3m, F-M</t>
  </si>
  <si>
    <t>Thunderbolt, propojovací kabel, 40Gbps, délka 0.5m</t>
  </si>
  <si>
    <t>Thunderbolt, propojovací kabel, 40Gbps, délka 1m</t>
  </si>
  <si>
    <t>Thunderbolt, propojovací kabel, 40Gbps, délka 2m</t>
  </si>
  <si>
    <t>Převodník, USB-C na DiplayPort, min. délka 1.8m</t>
  </si>
  <si>
    <t>Převodník, USB-C na HDMI 2.0, min. délka 1.8m</t>
  </si>
  <si>
    <t>Redukce, USB-C na Ethernet, max. délka 0.15m</t>
  </si>
  <si>
    <t>DP 1.4, propojovací kabel, 8k, délka 3m</t>
  </si>
  <si>
    <t>HDMI 2.1, propojovací kabel, 8k, délka 3m</t>
  </si>
  <si>
    <t>USB hub, USB-C na 4x USB3.2, max. délka 0.3m</t>
  </si>
  <si>
    <t>Propojovací USB 3.2 A(M) na USB 3.2 B(M), zlacené konektory, délka 3m</t>
  </si>
  <si>
    <t>Propojovací USB 3.2 A(M) na USB 3.2 B(M), zlacené konektory, délka 0.5-1m</t>
  </si>
  <si>
    <t>Propojovací USB 2.0 A(M) na USB 2.0 B(M), zlacené konektory, délka 3m</t>
  </si>
  <si>
    <t>Propojovací USB 2.0 A(M) na USB 2.0 B(M), zlacené konektory, délka 1.5-2m</t>
  </si>
  <si>
    <t>Propojovací USB 2.0 A(M) na USB 2.0 B(M), délka 10m</t>
  </si>
  <si>
    <t>Dokovací stanice Thunderbolt 3, HDMI 4K/60Hz, SD card čtečka, 5x USB 3.0, 2x USB-C, Audio, Ethernet RJ45</t>
  </si>
  <si>
    <t xml:space="preserve">Bezdrátový prezenter, červený laser, dosah až 15m, USB přijímač </t>
  </si>
  <si>
    <t>Propojovací USB-C 3.1 (M) - USB 2.0 Micro-B (M),  0.1-0.5m</t>
  </si>
  <si>
    <t>Propojovací USB-C 3.1 (M) - USB 2.0 Micro-B (M), délka 1m</t>
  </si>
  <si>
    <t>Propojovací USB-C 3.1 (M) - USB 3.0 Micro-B (M), délka 1m</t>
  </si>
  <si>
    <t>Propojovací USB-C 3.1 (M) - USB 2.0 Micro-B (M), délka 2m</t>
  </si>
  <si>
    <t>Propojovací USB-C 3.1 (M) - USB 3.0 Micro-B (M), délka 2m</t>
  </si>
  <si>
    <t>Propojovací USB 2.0 A(M) - mini USB B(M),  délka 3m, zlacené konektory</t>
  </si>
  <si>
    <t>Č. položky</t>
  </si>
  <si>
    <t>Pocet kusu</t>
  </si>
  <si>
    <t>Předpokládaná hodnota za kus / bez DPH</t>
  </si>
  <si>
    <t>Předpokládaná hodnota celkem / bez DPH</t>
  </si>
  <si>
    <t>VYHOVUJE  / NEVYHOVUJE</t>
  </si>
  <si>
    <t>Nabídková cena za kus / bez DPH</t>
  </si>
  <si>
    <t>Nabídková cena celkem / bez DPH</t>
  </si>
  <si>
    <t>Celková předpokládaná cena v Kč  bez DPH</t>
  </si>
  <si>
    <t>Nabídková cena - celkem v Kč bez DPH</t>
  </si>
  <si>
    <t>PODPIS</t>
  </si>
  <si>
    <t>takto podbarvená pole dodavatel povinně vyplní</t>
  </si>
  <si>
    <t>Objednávka č. 20190009</t>
  </si>
  <si>
    <t>Příloha ke Kupní smlouvě - Technická specifikace k VZ "Dodávka IT komponentů pro projekt ESS 01/20"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</si>
</sst>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0" fontId="0" fillId="0" borderId="0" xfId="0" applyAlignment="1">
      <alignment wrapText="1"/>
    </xf>
    <xf numFmtId="0" fontId="3" fillId="0" borderId="0" xfId="0" applyFont="1"/>
    <xf numFmtId="44" fontId="1" fillId="0" borderId="1" xfId="1" applyFont="1" applyBorder="1"/>
    <xf numFmtId="164" fontId="1" fillId="0" borderId="1" xfId="0" applyNumberFormat="1" applyFont="1" applyBorder="1"/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44" fontId="0" fillId="0" borderId="7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0" fillId="2" borderId="8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4" fillId="0" borderId="0" xfId="0" applyFont="1"/>
    <xf numFmtId="0" fontId="0" fillId="2" borderId="6" xfId="0" applyFill="1" applyBorder="1"/>
    <xf numFmtId="0" fontId="1" fillId="0" borderId="4" xfId="0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3"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9C10A-E6E0-4D98-A72E-0C19C002EC84}">
  <dimension ref="A2:H40"/>
  <sheetViews>
    <sheetView showGridLines="0" tabSelected="1" topLeftCell="A10" workbookViewId="0">
      <selection activeCell="J38" sqref="J38"/>
    </sheetView>
  </sheetViews>
  <sheetFormatPr defaultRowHeight="15" x14ac:dyDescent="0.25"/>
  <cols>
    <col min="1" max="1" width="11" customWidth="1"/>
    <col min="2" max="2" width="64.42578125" bestFit="1" customWidth="1"/>
    <col min="3" max="3" width="10.5703125" bestFit="1" customWidth="1"/>
    <col min="4" max="4" width="23.140625" bestFit="1" customWidth="1"/>
    <col min="5" max="5" width="22.5703125" customWidth="1"/>
    <col min="6" max="6" width="17.42578125" customWidth="1"/>
    <col min="7" max="7" width="19.140625" customWidth="1"/>
    <col min="8" max="8" width="20" customWidth="1"/>
  </cols>
  <sheetData>
    <row r="2" spans="1:8" ht="18.75" x14ac:dyDescent="0.3">
      <c r="A2" s="4" t="s">
        <v>37</v>
      </c>
    </row>
    <row r="4" spans="1:8" x14ac:dyDescent="0.25">
      <c r="A4" s="32"/>
      <c r="B4" s="31" t="s">
        <v>35</v>
      </c>
    </row>
    <row r="5" spans="1:8" ht="15.75" thickBot="1" x14ac:dyDescent="0.3">
      <c r="G5" s="33" t="s">
        <v>36</v>
      </c>
      <c r="H5" s="33"/>
    </row>
    <row r="6" spans="1:8" ht="40.5" customHeight="1" thickBot="1" x14ac:dyDescent="0.3">
      <c r="A6" s="15" t="s">
        <v>25</v>
      </c>
      <c r="B6" s="15" t="s">
        <v>0</v>
      </c>
      <c r="C6" s="15" t="s">
        <v>26</v>
      </c>
      <c r="D6" s="19" t="s">
        <v>27</v>
      </c>
      <c r="E6" s="19" t="s">
        <v>28</v>
      </c>
      <c r="F6" s="19" t="s">
        <v>29</v>
      </c>
      <c r="G6" s="19" t="s">
        <v>30</v>
      </c>
      <c r="H6" s="19" t="s">
        <v>31</v>
      </c>
    </row>
    <row r="7" spans="1:8" x14ac:dyDescent="0.25">
      <c r="A7" s="21">
        <v>1</v>
      </c>
      <c r="B7" s="16" t="s">
        <v>1</v>
      </c>
      <c r="C7" s="17">
        <v>10</v>
      </c>
      <c r="D7" s="18">
        <v>170</v>
      </c>
      <c r="E7" s="18">
        <f>C7*D7</f>
        <v>1700</v>
      </c>
      <c r="F7" s="17" t="str">
        <f>IF(H7&lt;=E7,"VYHOVUJE","NEVYHOVUJE")</f>
        <v>VYHOVUJE</v>
      </c>
      <c r="G7" s="20">
        <v>0</v>
      </c>
      <c r="H7" s="22">
        <f>G7*C7</f>
        <v>0</v>
      </c>
    </row>
    <row r="8" spans="1:8" x14ac:dyDescent="0.25">
      <c r="A8" s="23">
        <v>2</v>
      </c>
      <c r="B8" s="11" t="s">
        <v>2</v>
      </c>
      <c r="C8" s="12">
        <v>10</v>
      </c>
      <c r="D8" s="14">
        <v>160</v>
      </c>
      <c r="E8" s="14">
        <f t="shared" ref="E8:E30" si="0">C8*D8</f>
        <v>1600</v>
      </c>
      <c r="F8" s="12" t="str">
        <f t="shared" ref="F8:F30" si="1">IF(H8&lt;=E8,"VYHOVUJE","NEVYHOVUJE")</f>
        <v>VYHOVUJE</v>
      </c>
      <c r="G8" s="13">
        <v>0</v>
      </c>
      <c r="H8" s="24">
        <f t="shared" ref="H8:H10" si="2">G8*C8</f>
        <v>0</v>
      </c>
    </row>
    <row r="9" spans="1:8" x14ac:dyDescent="0.25">
      <c r="A9" s="23">
        <v>3</v>
      </c>
      <c r="B9" s="11" t="s">
        <v>3</v>
      </c>
      <c r="C9" s="12">
        <v>5</v>
      </c>
      <c r="D9" s="14">
        <v>600</v>
      </c>
      <c r="E9" s="14">
        <f t="shared" si="0"/>
        <v>3000</v>
      </c>
      <c r="F9" s="12" t="str">
        <f t="shared" si="1"/>
        <v>VYHOVUJE</v>
      </c>
      <c r="G9" s="13">
        <v>0</v>
      </c>
      <c r="H9" s="24">
        <f t="shared" si="2"/>
        <v>0</v>
      </c>
    </row>
    <row r="10" spans="1:8" x14ac:dyDescent="0.25">
      <c r="A10" s="23">
        <v>4</v>
      </c>
      <c r="B10" s="11" t="s">
        <v>4</v>
      </c>
      <c r="C10" s="12">
        <v>5</v>
      </c>
      <c r="D10" s="14">
        <v>800</v>
      </c>
      <c r="E10" s="14">
        <f t="shared" si="0"/>
        <v>4000</v>
      </c>
      <c r="F10" s="12" t="str">
        <f t="shared" si="1"/>
        <v>VYHOVUJE</v>
      </c>
      <c r="G10" s="13">
        <v>0</v>
      </c>
      <c r="H10" s="24">
        <f t="shared" si="2"/>
        <v>0</v>
      </c>
    </row>
    <row r="11" spans="1:8" x14ac:dyDescent="0.25">
      <c r="A11" s="23">
        <v>5</v>
      </c>
      <c r="B11" s="11" t="s">
        <v>5</v>
      </c>
      <c r="C11" s="12">
        <v>5</v>
      </c>
      <c r="D11" s="14">
        <v>2500</v>
      </c>
      <c r="E11" s="14">
        <f t="shared" si="0"/>
        <v>12500</v>
      </c>
      <c r="F11" s="12" t="str">
        <f t="shared" si="1"/>
        <v>VYHOVUJE</v>
      </c>
      <c r="G11" s="13">
        <v>0</v>
      </c>
      <c r="H11" s="24">
        <f>G11*C11</f>
        <v>0</v>
      </c>
    </row>
    <row r="12" spans="1:8" x14ac:dyDescent="0.25">
      <c r="A12" s="23">
        <v>6</v>
      </c>
      <c r="B12" s="11" t="s">
        <v>6</v>
      </c>
      <c r="C12" s="12">
        <v>5</v>
      </c>
      <c r="D12" s="14">
        <v>330</v>
      </c>
      <c r="E12" s="14">
        <f t="shared" si="0"/>
        <v>1650</v>
      </c>
      <c r="F12" s="12" t="str">
        <f t="shared" si="1"/>
        <v>VYHOVUJE</v>
      </c>
      <c r="G12" s="13">
        <v>0</v>
      </c>
      <c r="H12" s="24">
        <f>G12*C12</f>
        <v>0</v>
      </c>
    </row>
    <row r="13" spans="1:8" x14ac:dyDescent="0.25">
      <c r="A13" s="23">
        <v>7</v>
      </c>
      <c r="B13" s="11" t="s">
        <v>7</v>
      </c>
      <c r="C13" s="12">
        <v>5</v>
      </c>
      <c r="D13" s="14">
        <v>450</v>
      </c>
      <c r="E13" s="14">
        <f t="shared" si="0"/>
        <v>2250</v>
      </c>
      <c r="F13" s="12" t="str">
        <f t="shared" si="1"/>
        <v>VYHOVUJE</v>
      </c>
      <c r="G13" s="13">
        <v>0</v>
      </c>
      <c r="H13" s="24">
        <f>G13*C13</f>
        <v>0</v>
      </c>
    </row>
    <row r="14" spans="1:8" x14ac:dyDescent="0.25">
      <c r="A14" s="23">
        <v>8</v>
      </c>
      <c r="B14" s="11" t="s">
        <v>8</v>
      </c>
      <c r="C14" s="12">
        <v>5</v>
      </c>
      <c r="D14" s="14">
        <v>450</v>
      </c>
      <c r="E14" s="14">
        <f t="shared" si="0"/>
        <v>2250</v>
      </c>
      <c r="F14" s="12" t="str">
        <f t="shared" si="1"/>
        <v>VYHOVUJE</v>
      </c>
      <c r="G14" s="13">
        <v>0</v>
      </c>
      <c r="H14" s="24">
        <f>G14*C14</f>
        <v>0</v>
      </c>
    </row>
    <row r="15" spans="1:8" x14ac:dyDescent="0.25">
      <c r="A15" s="23">
        <v>9</v>
      </c>
      <c r="B15" s="11" t="s">
        <v>9</v>
      </c>
      <c r="C15" s="12">
        <v>5</v>
      </c>
      <c r="D15" s="14">
        <v>460</v>
      </c>
      <c r="E15" s="14">
        <f t="shared" si="0"/>
        <v>2300</v>
      </c>
      <c r="F15" s="12" t="str">
        <f t="shared" si="1"/>
        <v>VYHOVUJE</v>
      </c>
      <c r="G15" s="13">
        <v>0</v>
      </c>
      <c r="H15" s="24">
        <f>G15*C15</f>
        <v>0</v>
      </c>
    </row>
    <row r="16" spans="1:8" x14ac:dyDescent="0.25">
      <c r="A16" s="23">
        <v>10</v>
      </c>
      <c r="B16" s="11" t="s">
        <v>10</v>
      </c>
      <c r="C16" s="12">
        <v>5</v>
      </c>
      <c r="D16" s="14">
        <v>600</v>
      </c>
      <c r="E16" s="14">
        <f t="shared" si="0"/>
        <v>3000</v>
      </c>
      <c r="F16" s="12" t="str">
        <f t="shared" si="1"/>
        <v>VYHOVUJE</v>
      </c>
      <c r="G16" s="13">
        <v>0</v>
      </c>
      <c r="H16" s="24">
        <f>G16*C16</f>
        <v>0</v>
      </c>
    </row>
    <row r="17" spans="1:8" x14ac:dyDescent="0.25">
      <c r="A17" s="23">
        <v>11</v>
      </c>
      <c r="B17" s="11" t="s">
        <v>11</v>
      </c>
      <c r="C17" s="12">
        <v>5</v>
      </c>
      <c r="D17" s="14">
        <v>350</v>
      </c>
      <c r="E17" s="14">
        <f t="shared" si="0"/>
        <v>1750</v>
      </c>
      <c r="F17" s="12" t="str">
        <f t="shared" si="1"/>
        <v>VYHOVUJE</v>
      </c>
      <c r="G17" s="13">
        <v>0</v>
      </c>
      <c r="H17" s="24">
        <f>G17*C17</f>
        <v>0</v>
      </c>
    </row>
    <row r="18" spans="1:8" ht="30" x14ac:dyDescent="0.25">
      <c r="A18" s="23">
        <v>12</v>
      </c>
      <c r="B18" s="11" t="s">
        <v>12</v>
      </c>
      <c r="C18" s="12">
        <v>10</v>
      </c>
      <c r="D18" s="14">
        <v>235</v>
      </c>
      <c r="E18" s="14">
        <f t="shared" si="0"/>
        <v>2350</v>
      </c>
      <c r="F18" s="12" t="str">
        <f t="shared" si="1"/>
        <v>VYHOVUJE</v>
      </c>
      <c r="G18" s="13">
        <v>0</v>
      </c>
      <c r="H18" s="24">
        <f>G18*C18</f>
        <v>0</v>
      </c>
    </row>
    <row r="19" spans="1:8" ht="30" x14ac:dyDescent="0.25">
      <c r="A19" s="23">
        <v>13</v>
      </c>
      <c r="B19" s="11" t="s">
        <v>13</v>
      </c>
      <c r="C19" s="12">
        <v>5</v>
      </c>
      <c r="D19" s="14">
        <v>150</v>
      </c>
      <c r="E19" s="14">
        <f t="shared" si="0"/>
        <v>750</v>
      </c>
      <c r="F19" s="12" t="str">
        <f t="shared" si="1"/>
        <v>VYHOVUJE</v>
      </c>
      <c r="G19" s="13">
        <v>0</v>
      </c>
      <c r="H19" s="24">
        <f>G19*C19</f>
        <v>0</v>
      </c>
    </row>
    <row r="20" spans="1:8" ht="30" x14ac:dyDescent="0.25">
      <c r="A20" s="23">
        <v>14</v>
      </c>
      <c r="B20" s="11" t="s">
        <v>14</v>
      </c>
      <c r="C20" s="12">
        <v>10</v>
      </c>
      <c r="D20" s="14">
        <v>150</v>
      </c>
      <c r="E20" s="14">
        <f t="shared" si="0"/>
        <v>1500</v>
      </c>
      <c r="F20" s="12" t="str">
        <f t="shared" si="1"/>
        <v>VYHOVUJE</v>
      </c>
      <c r="G20" s="13">
        <v>0</v>
      </c>
      <c r="H20" s="24">
        <f>G20*C20</f>
        <v>0</v>
      </c>
    </row>
    <row r="21" spans="1:8" ht="30" x14ac:dyDescent="0.25">
      <c r="A21" s="23">
        <v>15</v>
      </c>
      <c r="B21" s="11" t="s">
        <v>15</v>
      </c>
      <c r="C21" s="12">
        <v>10</v>
      </c>
      <c r="D21" s="14">
        <v>130</v>
      </c>
      <c r="E21" s="14">
        <f t="shared" si="0"/>
        <v>1300</v>
      </c>
      <c r="F21" s="12" t="str">
        <f t="shared" si="1"/>
        <v>VYHOVUJE</v>
      </c>
      <c r="G21" s="13">
        <v>0</v>
      </c>
      <c r="H21" s="24">
        <f>G21*C21</f>
        <v>0</v>
      </c>
    </row>
    <row r="22" spans="1:8" x14ac:dyDescent="0.25">
      <c r="A22" s="23">
        <v>16</v>
      </c>
      <c r="B22" s="11" t="s">
        <v>16</v>
      </c>
      <c r="C22" s="12">
        <v>5</v>
      </c>
      <c r="D22" s="14">
        <v>200</v>
      </c>
      <c r="E22" s="14">
        <f t="shared" si="0"/>
        <v>1000</v>
      </c>
      <c r="F22" s="12" t="str">
        <f t="shared" si="1"/>
        <v>VYHOVUJE</v>
      </c>
      <c r="G22" s="13">
        <v>0</v>
      </c>
      <c r="H22" s="24">
        <f>G22*C22</f>
        <v>0</v>
      </c>
    </row>
    <row r="23" spans="1:8" ht="30" x14ac:dyDescent="0.25">
      <c r="A23" s="23">
        <v>17</v>
      </c>
      <c r="B23" s="11" t="s">
        <v>17</v>
      </c>
      <c r="C23" s="12">
        <v>3</v>
      </c>
      <c r="D23" s="14">
        <v>6000</v>
      </c>
      <c r="E23" s="14">
        <f t="shared" si="0"/>
        <v>18000</v>
      </c>
      <c r="F23" s="12" t="str">
        <f t="shared" si="1"/>
        <v>VYHOVUJE</v>
      </c>
      <c r="G23" s="13">
        <v>0</v>
      </c>
      <c r="H23" s="24">
        <f>G23*C23</f>
        <v>0</v>
      </c>
    </row>
    <row r="24" spans="1:8" x14ac:dyDescent="0.25">
      <c r="A24" s="23">
        <v>18</v>
      </c>
      <c r="B24" s="11" t="s">
        <v>18</v>
      </c>
      <c r="C24" s="12">
        <v>2</v>
      </c>
      <c r="D24" s="14">
        <v>600</v>
      </c>
      <c r="E24" s="14">
        <f t="shared" si="0"/>
        <v>1200</v>
      </c>
      <c r="F24" s="12" t="str">
        <f t="shared" si="1"/>
        <v>VYHOVUJE</v>
      </c>
      <c r="G24" s="13">
        <v>0</v>
      </c>
      <c r="H24" s="24">
        <f>G24*C24</f>
        <v>0</v>
      </c>
    </row>
    <row r="25" spans="1:8" x14ac:dyDescent="0.25">
      <c r="A25" s="23">
        <v>19</v>
      </c>
      <c r="B25" s="11" t="s">
        <v>19</v>
      </c>
      <c r="C25" s="12">
        <v>8</v>
      </c>
      <c r="D25" s="14">
        <v>100</v>
      </c>
      <c r="E25" s="14">
        <f t="shared" si="0"/>
        <v>800</v>
      </c>
      <c r="F25" s="12" t="str">
        <f t="shared" si="1"/>
        <v>VYHOVUJE</v>
      </c>
      <c r="G25" s="13">
        <v>0</v>
      </c>
      <c r="H25" s="24">
        <f>G25*C25</f>
        <v>0</v>
      </c>
    </row>
    <row r="26" spans="1:8" x14ac:dyDescent="0.25">
      <c r="A26" s="23">
        <v>20</v>
      </c>
      <c r="B26" s="11" t="s">
        <v>20</v>
      </c>
      <c r="C26" s="12">
        <v>8</v>
      </c>
      <c r="D26" s="14">
        <v>140</v>
      </c>
      <c r="E26" s="14">
        <f t="shared" si="0"/>
        <v>1120</v>
      </c>
      <c r="F26" s="12" t="str">
        <f t="shared" si="1"/>
        <v>VYHOVUJE</v>
      </c>
      <c r="G26" s="13">
        <v>0</v>
      </c>
      <c r="H26" s="24">
        <f>G26*C26</f>
        <v>0</v>
      </c>
    </row>
    <row r="27" spans="1:8" x14ac:dyDescent="0.25">
      <c r="A27" s="23">
        <v>21</v>
      </c>
      <c r="B27" s="11" t="s">
        <v>22</v>
      </c>
      <c r="C27" s="12">
        <v>8</v>
      </c>
      <c r="D27" s="14">
        <v>160</v>
      </c>
      <c r="E27" s="14">
        <f t="shared" si="0"/>
        <v>1280</v>
      </c>
      <c r="F27" s="12" t="str">
        <f t="shared" si="1"/>
        <v>VYHOVUJE</v>
      </c>
      <c r="G27" s="13">
        <v>0</v>
      </c>
      <c r="H27" s="24">
        <f>G27*C27</f>
        <v>0</v>
      </c>
    </row>
    <row r="28" spans="1:8" x14ac:dyDescent="0.25">
      <c r="A28" s="23">
        <v>22</v>
      </c>
      <c r="B28" s="11" t="s">
        <v>21</v>
      </c>
      <c r="C28" s="12">
        <v>8</v>
      </c>
      <c r="D28" s="14">
        <v>600</v>
      </c>
      <c r="E28" s="14">
        <f t="shared" si="0"/>
        <v>4800</v>
      </c>
      <c r="F28" s="12" t="str">
        <f t="shared" si="1"/>
        <v>VYHOVUJE</v>
      </c>
      <c r="G28" s="13">
        <v>0</v>
      </c>
      <c r="H28" s="24">
        <f>G28*C28</f>
        <v>0</v>
      </c>
    </row>
    <row r="29" spans="1:8" x14ac:dyDescent="0.25">
      <c r="A29" s="23">
        <v>23</v>
      </c>
      <c r="B29" s="11" t="s">
        <v>23</v>
      </c>
      <c r="C29" s="12">
        <v>8</v>
      </c>
      <c r="D29" s="14">
        <v>900</v>
      </c>
      <c r="E29" s="14">
        <f t="shared" si="0"/>
        <v>7200</v>
      </c>
      <c r="F29" s="12" t="str">
        <f t="shared" si="1"/>
        <v>VYHOVUJE</v>
      </c>
      <c r="G29" s="13">
        <v>0</v>
      </c>
      <c r="H29" s="24">
        <f>G29*C29</f>
        <v>0</v>
      </c>
    </row>
    <row r="30" spans="1:8" ht="30.75" thickBot="1" x14ac:dyDescent="0.3">
      <c r="A30" s="25">
        <v>24</v>
      </c>
      <c r="B30" s="26" t="s">
        <v>24</v>
      </c>
      <c r="C30" s="27">
        <v>8</v>
      </c>
      <c r="D30" s="28">
        <v>150</v>
      </c>
      <c r="E30" s="28">
        <f t="shared" si="0"/>
        <v>1200</v>
      </c>
      <c r="F30" s="27" t="str">
        <f t="shared" si="1"/>
        <v>VYHOVUJE</v>
      </c>
      <c r="G30" s="29">
        <v>0</v>
      </c>
      <c r="H30" s="30">
        <f>G30*C30</f>
        <v>0</v>
      </c>
    </row>
    <row r="31" spans="1:8" ht="15.75" thickTop="1" x14ac:dyDescent="0.25">
      <c r="B31" s="3"/>
      <c r="C31" s="1"/>
      <c r="D31" s="2"/>
      <c r="E31" s="2"/>
    </row>
    <row r="32" spans="1:8" ht="15.75" thickBot="1" x14ac:dyDescent="0.3"/>
    <row r="33" spans="3:8" ht="15.75" thickBot="1" x14ac:dyDescent="0.3">
      <c r="C33" s="7" t="s">
        <v>32</v>
      </c>
      <c r="D33" s="8"/>
      <c r="E33" s="5">
        <f>SUM(E7:E30)</f>
        <v>78500</v>
      </c>
      <c r="F33" s="7" t="s">
        <v>33</v>
      </c>
      <c r="G33" s="8"/>
      <c r="H33" s="6">
        <f>SUM(H7:H30)</f>
        <v>0</v>
      </c>
    </row>
    <row r="39" spans="3:8" ht="15.75" thickBot="1" x14ac:dyDescent="0.3">
      <c r="F39" s="9"/>
      <c r="G39" s="9"/>
      <c r="H39" s="9"/>
    </row>
    <row r="40" spans="3:8" x14ac:dyDescent="0.25">
      <c r="F40" s="10" t="s">
        <v>34</v>
      </c>
      <c r="G40" s="10"/>
      <c r="H40" s="10"/>
    </row>
  </sheetData>
  <mergeCells count="5">
    <mergeCell ref="C33:D33"/>
    <mergeCell ref="F33:G33"/>
    <mergeCell ref="F39:H39"/>
    <mergeCell ref="F40:H40"/>
    <mergeCell ref="G5:H5"/>
  </mergeCells>
  <conditionalFormatting sqref="F7:F30">
    <cfRule type="cellIs" dxfId="1" priority="1" operator="equal">
      <formula>"NEVYHOVUJE"</formula>
    </cfRule>
    <cfRule type="cellIs" dxfId="0" priority="2" operator="equal">
      <formula>"VYHOVUJE"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Ševčík</dc:creator>
  <cp:lastModifiedBy>K. Nováková</cp:lastModifiedBy>
  <dcterms:created xsi:type="dcterms:W3CDTF">2020-11-05T21:30:45Z</dcterms:created>
  <dcterms:modified xsi:type="dcterms:W3CDTF">2020-11-15T16:13:48Z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SetDate">
    <vt:lpwstr>2020-11-05T21:30:47Z</vt:lpwstr>
  </property>
  <property fmtid="{D5CDD505-2E9C-101B-9397-08002B2CF9AE}" pid="4" name="MSIP_Label_2063cd7f-2d21-486a-9f29-9c1683fdd175_Method">
    <vt:lpwstr>Standard</vt:lpwstr>
  </property>
  <property fmtid="{D5CDD505-2E9C-101B-9397-08002B2CF9AE}" pid="5" name="MSIP_Label_2063cd7f-2d21-486a-9f29-9c1683fdd175_Name">
    <vt:lpwstr>2063cd7f-2d21-486a-9f29-9c1683fdd175</vt:lpwstr>
  </property>
  <property fmtid="{D5CDD505-2E9C-101B-9397-08002B2CF9AE}" pid="6" name="MSIP_Label_2063cd7f-2d21-486a-9f29-9c1683fdd175_SiteId">
    <vt:lpwstr>0f277086-d4e0-4971-bc1a-bbc5df0eb246</vt:lpwstr>
  </property>
  <property fmtid="{D5CDD505-2E9C-101B-9397-08002B2CF9AE}" pid="7" name="MSIP_Label_2063cd7f-2d21-486a-9f29-9c1683fdd175_ActionId">
    <vt:lpwstr>699d2079-3e62-43bc-8234-000097ebc403</vt:lpwstr>
  </property>
  <property fmtid="{D5CDD505-2E9C-101B-9397-08002B2CF9AE}" pid="8" name="MSIP_Label_2063cd7f-2d21-486a-9f29-9c1683fdd175_ContentBits">
    <vt:lpwstr>0</vt:lpwstr>
  </property>
</Properties>
</file>