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107_Konstrukční materiál pro optické komponenty 02-2020 (ESS)\"/>
    </mc:Choice>
  </mc:AlternateContent>
  <xr:revisionPtr revIDLastSave="0" documentId="13_ncr:1_{9D71FC62-66CA-4E8D-901C-5782D70BB669}" xr6:coauthVersionLast="36" xr6:coauthVersionMax="45" xr10:uidLastSave="{00000000-0000-0000-0000-000000000000}"/>
  <bookViews>
    <workbookView xWindow="-105" yWindow="-105" windowWidth="38625" windowHeight="21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79" i="1" l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6" i="1"/>
  <c r="F67" i="1"/>
  <c r="F68" i="1"/>
  <c r="F69" i="1"/>
  <c r="F70" i="1"/>
  <c r="F71" i="1"/>
  <c r="F72" i="1"/>
  <c r="F73" i="1"/>
  <c r="F74" i="1"/>
  <c r="F76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F12" i="1" s="1"/>
  <c r="H11" i="1"/>
  <c r="H10" i="1"/>
  <c r="H9" i="1"/>
  <c r="H8" i="1"/>
  <c r="H7" i="1"/>
  <c r="F7" i="1" s="1"/>
  <c r="E76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F37" i="1" s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F61" i="1" s="1"/>
  <c r="E62" i="1"/>
  <c r="E63" i="1"/>
  <c r="E64" i="1"/>
  <c r="E65" i="1"/>
  <c r="F65" i="1" s="1"/>
  <c r="E66" i="1"/>
  <c r="E67" i="1"/>
  <c r="E68" i="1"/>
  <c r="E69" i="1"/>
  <c r="E70" i="1"/>
  <c r="E71" i="1"/>
  <c r="E72" i="1"/>
  <c r="E73" i="1"/>
  <c r="E74" i="1"/>
  <c r="E75" i="1"/>
  <c r="E79" i="1" l="1"/>
  <c r="F75" i="1"/>
</calcChain>
</file>

<file path=xl/sharedStrings.xml><?xml version="1.0" encoding="utf-8"?>
<sst xmlns="http://schemas.openxmlformats.org/spreadsheetml/2006/main" count="84" uniqueCount="81">
  <si>
    <t>POPIS</t>
  </si>
  <si>
    <t>Sestava periskopu umožňující změnu směru a výšky laserového paprsku, 2 kinematické držáky 1" optiky na společné kovové kolejnici/tyči o délce minimálně 200 mm, aretační šrouby pro upevnění držáků ke kolejnici, šrouby pro jemné nastavení náklonu u obou kinematických držáků</t>
  </si>
  <si>
    <t>Sestava periskopu umožňující změnu směru a výšky laserového paprsku, 2 kinematické držáky 1" optiky na společné kovové kolejnici/tyči o délce minimálně 200 mm, aretační šrouby pro upevnění držáků ke kolejnici, šrouby pro jemné nastavení náklonu u jednoho kinematického držáku</t>
  </si>
  <si>
    <t>Pevný sloupek o průměru 25 mm, nerez ocel, se závity M4 a M6 na koncích, výška 300 mm,  s drážkou ve spodní části pro upnutí vidlicí</t>
  </si>
  <si>
    <t>Optická kolejnice z černěné oceli, šířka 42,5 mm, délka alespoň 450 mm, montážní otvory pro M6 šrouby po celé délce</t>
  </si>
  <si>
    <t>Optická kolejnice z černěné oceli, šířka 42,5 mm, délka alespoň 250 mm, montážní otvory pro M6 šrouby po celé délce</t>
  </si>
  <si>
    <t>Optická kolejnice z černěné oceli, šířka 42,5 mm, délka alespoň 50 mm, montážní otvory pro M6 šrouby po celé délce</t>
  </si>
  <si>
    <t>Kolejnicový pojezd z černěné oceli, pro kolejnice šířky 42,5 mm; s alespoň 2 montážními závity a 3 zahloubenými otvory pro M6, s aretačním šroubem</t>
  </si>
  <si>
    <t>Kolejnicový pojezd z černěné oceli, pro kolejnice šířky 42,5 mm; s alespoň 2 montážními závity, s aretačním šroubem</t>
  </si>
  <si>
    <t>Držák 12 mm tyček, vnější průměr 24 mm, z eloxovaného hliníku, s aretačním šroubem, s drážkou ve spodní části pro upnutí vidlicí, závit M6 na dolní podstavě, délka 50 mm</t>
  </si>
  <si>
    <t>Držák 12 mm tyček, vnější průměr 24 mm, z eloxovaného hliníku, s aretačním šroubem, s drážkou ve spodní části pro upnutí vidlicí, závit M6 na dolní podstavě, délka 75 mm</t>
  </si>
  <si>
    <t>Držák 12 mm tyček, vnější průměr 24 mm, z eloxovaného hliníku, s aretačním šroubem, s drážkou ve spodní části pro upnutí vidlicí, závit M6 na dolní podstavě, délka 100 mm</t>
  </si>
  <si>
    <t>Optická kolejnice se zapuštěnými otvory pro M6 šrouby, šířka 19 mm, délka 600 mm, eloxovaný hliník</t>
  </si>
  <si>
    <t>Optická kolejnice se zapuštěnými otvory pro M6 šrouby, šířka 19 mm, délka 450 mm, eloxovaný hliník</t>
  </si>
  <si>
    <t>Optická kolejnice se zapuštěnými otvory pro M6 šrouby, šířka 19 mm, délka 300 mm, eloxovaný hliník</t>
  </si>
  <si>
    <t>Pojezd k 19 mm optické kolejnici s aretačním šroubem a montážním otvorem pro M6, šířka 25 mm</t>
  </si>
  <si>
    <t>Pojezd k 19 mm optické kolejnici s aretačním šroubem a montážními otvory pro M6, šířka alespoň 50 mm</t>
  </si>
  <si>
    <t>Montážní tyčka z nerezové oceli, průměr 12 mm, délka 50 mm, vnitřní závity M4 a M6 na koncích tyčky, otvor pro utažení</t>
  </si>
  <si>
    <t>Montážní tyčka z nerezové oceli, průměr 12 mm, délka 75 mm, vnitřní závity M4 a M6 na koncích tyčky, otvor pro utažení</t>
  </si>
  <si>
    <t>Montážní tyčka z nerezové oceli, průměr 12 mm, délka 100 mm, vnitřní závity M4 a M6 na koncích tyčky, otvor pro utažení</t>
  </si>
  <si>
    <t>Kolárek pro 12 mm tyčky, z eloxovaného hliníku, s aretačním šroubem M6 s vnitřním šestihranem a drážkami pro utažení rukou</t>
  </si>
  <si>
    <t>Držák zrcadla/destičky z černě eloxovaného hliníku,  2 šrouby pro justáž náklonu v rozsahu alespoň ±10°, citlivost alespoň 10 arcsec, závit M4 a M6 pro vertikální upevnění držáku</t>
  </si>
  <si>
    <t>Kovová svorka, snadné umístění na libovolnou základnu s M4 závitem</t>
  </si>
  <si>
    <t xml:space="preserve">Montážní tyčka s úzkým hrdlem, celková výška 47 mm, průměr 12 mm, průměr úzkého hrdla méně jak 8 mm, výška hrdla více jak 20 mm, hrdlo zakončeno M4 závitem </t>
  </si>
  <si>
    <t>Montážní tyčka z nerezové oceli, průměr 12 mm, délka 25 mm, vnitřní závity M4 a M6 na koncích tyčky, otvor pro utažení</t>
  </si>
  <si>
    <t>Matnice s vystředovaným otvorem pro alignment, průměr matnice 25,4mm, průměr vystředovaného otvoru 1mm, upevnění v držáku s vnějším závitem 1.035"-40, oboustranné matování, hrubost matování 1500</t>
  </si>
  <si>
    <t>Matnice s vystředovaným otvorem pro alignment, průměr matnice 2", průměr vystředovaného otvoru 2 mm, upevnění v držáku s vnějším závitem 2.035"-40, oboustranné matování, hrubost matování 1500</t>
  </si>
  <si>
    <t>Lineární 1-osý posuvný stolek, metrický, umožňující posuv v jednom směru, rozsah posuvu min 50 mm, šroub pro mikroposuv umístěný podél platformy, rozměry horní platformy cca 140x80 mm, nahoře min 26 děr s vnitřním závitem M6, dole základna s drážkami se zahloubením pro šrouby M6 s válcovou hlavou pro uchycení k optickému stolu. Stolek musí být rovněž vybaven rybinovým vedením (45°, 3") kolmo k ose posuvu, posuv musí mít pojistný šroub pro aretaci polohy. Materiál kov + povrch černý elox</t>
  </si>
  <si>
    <t>Sloupcový držák 1/2" tyčky s rozšířenou magnetickou základnou, a kontaktní drážkou, která zaručuje vysokou stabilitu tyčky, se šroubem s vnitřním šestihranem a plunžrem pro snadné nastavení výšky tyčky, délka sloupcového držáku včetně základny 45mm, vnější průměr držáku 25mm, průměr základny 1.25”, k optickému stolu se připevňuje upínací vidlicí.</t>
  </si>
  <si>
    <t>Sloupcový držák 1/2" tyčky s rozšířenou magnetickou základnou, a kontaktní drážkou, která zaručuje vysokou stabilitu tyčky, se šroubem s vnitřním šestihranem a plunžrem pro snadné nastavení výšky tyčky, délka sloupcového držáku včetně základny 80mm, vnější průměr držáku 25mm, průměr základny 1.25”, k optickému stolu se připevňuje upínací vidlicí.</t>
  </si>
  <si>
    <t>Sloupcový držák 1/2" tyčky s rozšířenou magnetickou základnou, a kontaktní drážkou, která zaručuje vysokou stabilitu tyčky, se šroubem s vnitřním šestihranem a plunžrem pro snadné nastavení výšky tyčky, délka sloupcového držáku včetně základny 105mm, vnější průměr držáku 25mm, průměr základny 1.25”, k optickému stolu se připevňuje upínací vidlicí.</t>
  </si>
  <si>
    <t>Otočná montážní základna pro držák tyček z černě eloxovaného hliníku, umožňující rotaci o 360°, s drážkou o délce alespoň 30 mm pro upevnění ke stolu šroubem M6,  celková délka do 63 mm, výška v intervalu 10-11 mm, šířka 25 mm</t>
  </si>
  <si>
    <t>Kompaktní kinematický držák zrcadla z černě eloxovaného hliníku,  2 šrouby pro jemnou adjustaci náklonu v rozsahu alespoň ±4°, rozměry menší jak 26 x 29 x 30 mm, závit M4 pro vertikální upevnění držáku</t>
  </si>
  <si>
    <t>Adjustovatelný držák 1" optiky z černě eloxovaného hliníku, s přední P-C (Post-Centered) destičkou, 2 šrouby pro jemnou adjustaci náklonu v rozsahu alespoň ±4°, maximální úhlový posuv na otáčku adjustačního šroubu: 0,5°, upevnění optiky v rámu držáku pomocí stavěcího šroubu s nylonovým čepem, čistá apertura alespoň 23,8 mm</t>
  </si>
  <si>
    <t>Fixní držák optiky o průměru 75 mm, z černě eloxovaného hliníku, s přídržným kroužkem pro upevnění optiky, čistá apertura alespoň 71 mm, závit M4 pro vertikální upevnění držáku</t>
  </si>
  <si>
    <t>Magnetická vícedílná montážní základna, dvě oddělitelné desky z černě eloxovaného hliníku spojitelné pomocí permanentních magnetů a vodicích elementů (v obou deskách) pro vysokou opakovatelnost polohy, maximální úhlová odchylka po odpojení a následné spojení dílů: 0,05 mrad, spodní díl se shora zapuštěným vycentrovaným otvorem pro šroub M4, horní díl se zdola zapuštěným vycentrovaným otvorem pro M4, rozměry spojené základny 25 mm x 25 mm x 12,7 mm</t>
  </si>
  <si>
    <t>Horní deska magnetické montážní základny, magnety a vodicí elemtenty pro spojení se spodní deskou základny s vysokou opakovatelností polohy, alespoň dva permanentní magnety, rozměry desky 25mm x 25 mm x alespoň 6 mm, alespoň 4 otvory se závitem M4 - jeden z nich vycentrovaný do středu desky</t>
  </si>
  <si>
    <t>Kinematická odjímatelná základna skládající se ze dvou magneticky spojených částí o rozměrech 50 mm x 50 mm, celková výška 25 mm,  každá část s centrální montážní dírou pro šroub M6 s válcovou imbusová hlavou, úhlová opakovatelností složení &lt;32 µrad</t>
  </si>
  <si>
    <t xml:space="preserve">Magnetická vícedílná montážní základna, dvě oddělitelné desky z černě eloxovaného hliníku spojitelné pomocí magnetů, možnost snadného přerušení a opětovného obnovení vazby mezi oběma deskami, průměr základny alespoň 40 mm, výška základny alespoň 19 mm  </t>
  </si>
  <si>
    <t xml:space="preserve">Magnetická vícedílná montážní základna, dvě oddělitelné desky z černě eloxovaného hliníku spojitelné pomocí magnetů, 16 pozic pro rotaci základny (mezikrok 22,5°), průměr základny alespoň 30 mm, výška základny alespoň 18,5 mm  </t>
  </si>
  <si>
    <t>Pravoúhlý nástavec pro vertikální uchycení komponent na translační posuv, 73 mm x 76 mm, závity M6</t>
  </si>
  <si>
    <t>Posuvná základna, vertikální posuv až 13 mm, nosnost alespoň 2 kg,  linearita &gt;99,8%, M4 a M6 závity, justáž pomocí mikrometru, opakovatelnost 10 µm, přímost ±10 µm, vůle &lt;1 µm</t>
  </si>
  <si>
    <t>Pravoúhlá konzola z černě eloxovaného hliníku, tloušťka materiálu 8,5 až 9,5 mm, na obou stěnách zahloubená drážka pro šroub M6, délka drážek alespoň 40 mm, alespoň 6 otvorů s vnitřním závitem M6 na obou stěnách, půdorys o rozměrech 50,8 mm x 38,1 mm</t>
  </si>
  <si>
    <t>Pravoúhlá konzola z černě eloxovaného hliníku, tloušťka materiálu 8,5 až 9,5 mm, alespoň 3 otvory s vnitřním závitem M6 na jedné stěně, na druhé stěně zahloubená drážka pro šroub M6, rozměry 50,8 mm x 19,1 x 50,8 mm</t>
  </si>
  <si>
    <t>Posuvná základna, vertikální posuv až 254 mm, nosnost alespoň 22 kg,  linearita &gt;90%, M4 a M6 závity</t>
  </si>
  <si>
    <t>Pravoúhlá konzola s podpěrou, z černě eloxovaného hliníku, tloušťka materiálu 8,5 až 9,5 mm, na jedné stěně 2 zahloubené drážky (podél podpěry) délky alespoň 32 mm pro šroub M6, na druhé stěně alespoň 4 zahloubené drážky (podél podpěry) délky alespoň 17 mm pro šroub M6 a alespoň 6 vnitřních závitů M6 a alespoň 2 otvory skrz stěnu i podpěru pro šroub M6, zahloubení otvorů pro hlavy šroubů M6 v podpěře, vnější rozměry alespoň 70 mm x 70 mm x 60 mm</t>
  </si>
  <si>
    <t xml:space="preserve">Tyčky z nerezové nemagnetické oceli, průměr 12 mm, závit M4 na horní podstavě, závit M6 na dolní podstavě, délka 20 mm, 5 kusů (1 balení) </t>
  </si>
  <si>
    <t xml:space="preserve">Tyčky z nerezové nemagnetické oceli, průměr 12 mm, závit M4 na horní podstavě, závit M6 na dolní podstavě, délka 30 mm, 5 kusů (1 balení) </t>
  </si>
  <si>
    <t xml:space="preserve">Tyčky z nerezové nemagnetické oceli, průměr 12 mm, závit M4 na horní podstavě, závit M6 na dolní podstavě, délka 40 mm, 5 kusů (1 balení) </t>
  </si>
  <si>
    <t xml:space="preserve">Tyčky z nerezové nemagnetické oceli, průměr 12 mm, závit M4 na horní podstavě, závit M6 na dolní podstavě, délka 50 mm, 5 kusů (1 balení) </t>
  </si>
  <si>
    <t xml:space="preserve">Tyčky z nerezové nemagnetické oceli, průměr 12 mm, závit M4 na horní podstavě, závit M6 na dolní podstavě, délka 75 mm, 5 kusů (1 balení) </t>
  </si>
  <si>
    <t xml:space="preserve">Tyčky z nerezové nemagnetické oceli, průměr 12 mm, závit M4 na horní podstavě, závit M6 na dolní podstavě, délka 100 mm, 5 kusů (1 balení) </t>
  </si>
  <si>
    <t>Fixní držák 2" optiky, z černě eloxovaného hliníku, apertura pro optické prvky o průměru 50 až 50,8 mm, aretační stavěcí šroub s nylonovým čepem pro upevnění optiky, vnitřní závit M4 pro vertikální upevnění držáku, čistá apertura alespoň 47,8 mm, 5 kusů</t>
  </si>
  <si>
    <t>Fixní držák 1" optiky, z černě eloxovaného hliníku, apertura pro optické prvky o průměru 25 až 25,4 mm, aretační stavěcí šroub s nylonovým čepem pro upevnění optiky, vnitřní závit M4 pro vertikální upevnění držáku, čistá apertura alespoň 23,5 mm, 5 kusů</t>
  </si>
  <si>
    <t>Fixní držák 2" optiky, z černě eloxovaného hliníku, aretační stavěcí šroub s nylonovým čepem pro upevnění optiky, fixní úhel 45° mezi usazenou optikou a kolmicí k podstavě držáku</t>
  </si>
  <si>
    <t>Upínací svorka na tyčku o průměru 12,7 mm, pět otvorů s M6 závity, z černého eloxovaného hliníku, aretační šroub pro uchycení svorky</t>
  </si>
  <si>
    <t>Trubice z černě eloxovaného hliníku pro 1" čočky, na jednom konci vnější závit 1,035"-40 v délce 2 - 4 mm, vnitřní závit 1,035"-40 v délce alespoň 12,5 mm s přídržným kroužkem, vnější průměr nanejvýš 31 mm</t>
  </si>
  <si>
    <t>Fixní držák 1" optiky z černě eloxovaného hliníku, vnitřní závit 1,035"-40 s přídržným kroužkem pro upevnění optiky, čistá apertura alespoň 22,5mm, vnitřní závit M4 pro vertikální upevnění držáku, 5 kusů</t>
  </si>
  <si>
    <t xml:space="preserve">Samostředící držák čoček, určen pro čočky s průměrem 4 mm až 45 mm,  M4 závit pro uchycení </t>
  </si>
  <si>
    <t>Fixní platforma z černě eloxovaného hliníku pro uchycení optiky uvnitř krychlové konstrukce, alespoň 4 otvory s vnitřním závitem M3, alespoň 4 otvory se závitem M4, ze spodní strany vprostřed platformy jeden otvor se závitem M4, průměr platformy (zásuvná část) 44,5 mm</t>
  </si>
  <si>
    <t>Nastavitelná platforma z černě eloxovaného hliníku pro uchycení optiky uvnitř krychlové konstrukce, alespoň 4 otvory s vnitřním závitem M3, alespoň 4 otvory se závitem M4, ze spodní strany vprostřed platformy jeden otvor se závitem M4, průměr platformy (zásuvná část) 44,5 mm, šrouby s vnitřním šestihranem pro adjustaci polohy a náklonu</t>
  </si>
  <si>
    <t>Krychlová konstrukce z černě eloxovaného hliníku, kruhové otvory skrz konstrukci na dvou protějších stěnách o průměru alepsoň 44 mm se čtyřmi vnitřními závity 4-40 do čtverce - vzdálenost středů 38,1 mm, zbylé čtyři stěny každá s kruhovým otvorem s vnitřním závitem 1.035"-40 a se čtyřmi vnitřními závity 4-40 do čtverce - vzdálenost středů 30 mm, vnější délka hrany konstrukce 50,8 mm</t>
  </si>
  <si>
    <t>Otočná spojka s metrickým závitem, umožňuje nastavit vzájemnou polohu dvou 1/2" nerezových tyček opt.držáků pod jakýmkoliv úhlem, s oddělenou aretací, 5 kusů</t>
  </si>
  <si>
    <t>Pravoúhlá svorka z černě eloxovaného hliníku pro 12,7 mm tyčky, dva otvory pro vzájemně kolmé uchycení 12,7 mm tyček, s aretačními šrouby s odpruženými čepy, 5 kusů (1 balení)</t>
  </si>
  <si>
    <t>Pravoúhlá svorka z černě eloxovaného hliníku pro 12,7 mm tyčky, dva otvory pro uchycení 12,7 mm tyček (úhel mezi tyčkami 45°), s aretačními šrouby s odpruženými čepy, 5 kusů (1 balení)</t>
  </si>
  <si>
    <t>Svorka z černě eloxovaného hliníku pro 12,7 mm tyčku, 1 otvor pro uchycení 12,7 mm tyčky, s aretačním šroubem s odpruženým čepem, M6 stavěcí šroub kolmo k směru uchycení tyčky, 5 kusů (1 balení)</t>
  </si>
  <si>
    <t>Adaptér pro uchycení obdélníkového polarizačního děliče po úhlem 56°</t>
  </si>
  <si>
    <t>Č.</t>
  </si>
  <si>
    <t>Pocet kusu</t>
  </si>
  <si>
    <t>Předpokládaná hodnota za kus / bez DPH</t>
  </si>
  <si>
    <t>Předpokládaná hodnota celkem / bez DPH</t>
  </si>
  <si>
    <t>VYHOVUJE  / NEVYHOVUJE</t>
  </si>
  <si>
    <t>Nabídková cena za kus / bez DPH</t>
  </si>
  <si>
    <t>Nabídková cena celkem / bez DPH</t>
  </si>
  <si>
    <t>Objednávka 20190006</t>
  </si>
  <si>
    <t>Dopravné, balné, pojistné</t>
  </si>
  <si>
    <t>Celková předpokládaná cena v Kč  bez DPH</t>
  </si>
  <si>
    <t>Nabídková cena - celkem v Kč bez DPH</t>
  </si>
  <si>
    <t>Podpis</t>
  </si>
  <si>
    <t>Příloha ke Kupní smlouvě - Technická specifikace k VZ "Dodávka konstrukčního materiálů pro optické komponenty 02/2020 (ESS)"</t>
  </si>
  <si>
    <t>takto podbarvená pole dodavatel povinně vyplní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</si>
</sst>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  <numFmt numFmtId="166" formatCode="#,##0.00\ &quot;Kč&quot;"/>
  </numFmts>
  <fonts count="20" x14ac:knownFonts="1">
    <font>
      <sz val="11"/>
      <color rgb="FF000000"/>
      <name val="Arial"/>
      <family val="2"/>
      <charset val="238"/>
    </font>
    <font>
      <sz val="11"/>
      <color rgb="FF9C0006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u/>
      <sz val="10"/>
      <color rgb="FF0563C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4" fontId="3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3" fillId="0" borderId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165" fontId="9" fillId="0" borderId="0" applyBorder="0" applyProtection="0"/>
    <xf numFmtId="44" fontId="14" fillId="0" borderId="0" applyFont="0" applyFill="0" applyBorder="0" applyAlignment="0" applyProtection="0"/>
  </cellStyleXfs>
  <cellXfs count="68">
    <xf numFmtId="0" fontId="0" fillId="0" borderId="0" xfId="0"/>
    <xf numFmtId="164" fontId="3" fillId="0" borderId="0" xfId="21" applyFont="1" applyFill="1" applyAlignment="1"/>
    <xf numFmtId="164" fontId="0" fillId="0" borderId="0" xfId="21" applyFont="1" applyFill="1" applyAlignment="1">
      <alignment horizontal="left" wrapText="1"/>
    </xf>
    <xf numFmtId="0" fontId="3" fillId="0" borderId="0" xfId="0" applyFont="1"/>
    <xf numFmtId="164" fontId="10" fillId="0" borderId="0" xfId="21" applyFont="1" applyFill="1" applyAlignment="1"/>
    <xf numFmtId="0" fontId="10" fillId="0" borderId="0" xfId="0" applyFont="1"/>
    <xf numFmtId="0" fontId="3" fillId="0" borderId="0" xfId="0" applyFont="1" applyFill="1"/>
    <xf numFmtId="164" fontId="13" fillId="0" borderId="0" xfId="2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1" fillId="0" borderId="0" xfId="21" applyFont="1" applyFill="1" applyAlignment="1">
      <alignment horizontal="right" wrapText="1"/>
    </xf>
    <xf numFmtId="44" fontId="13" fillId="0" borderId="0" xfId="31" applyFont="1" applyFill="1" applyAlignment="1">
      <alignment horizontal="center" vertical="center"/>
    </xf>
    <xf numFmtId="164" fontId="3" fillId="0" borderId="0" xfId="2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21" applyFont="1" applyFill="1" applyBorder="1" applyAlignment="1">
      <alignment horizontal="center" vertical="center" wrapText="1"/>
    </xf>
    <xf numFmtId="164" fontId="12" fillId="0" borderId="1" xfId="21" applyFont="1" applyFill="1" applyBorder="1" applyAlignment="1">
      <alignment horizontal="center" vertical="center"/>
    </xf>
    <xf numFmtId="164" fontId="12" fillId="0" borderId="1" xfId="21" applyFont="1" applyFill="1" applyBorder="1" applyAlignment="1">
      <alignment horizontal="center" vertical="center" wrapText="1"/>
    </xf>
    <xf numFmtId="164" fontId="15" fillId="0" borderId="1" xfId="21" applyFont="1" applyFill="1" applyBorder="1" applyAlignment="1">
      <alignment horizontal="center" vertical="center" wrapText="1"/>
    </xf>
    <xf numFmtId="166" fontId="13" fillId="0" borderId="0" xfId="21" applyNumberFormat="1" applyFont="1" applyFill="1" applyAlignment="1">
      <alignment horizontal="center" vertical="center"/>
    </xf>
    <xf numFmtId="49" fontId="0" fillId="0" borderId="3" xfId="25" applyNumberFormat="1" applyFont="1" applyBorder="1" applyAlignment="1">
      <alignment horizontal="left" wrapText="1"/>
    </xf>
    <xf numFmtId="164" fontId="13" fillId="0" borderId="3" xfId="21" applyFont="1" applyFill="1" applyBorder="1" applyAlignment="1">
      <alignment horizontal="center" vertical="center"/>
    </xf>
    <xf numFmtId="44" fontId="13" fillId="0" borderId="3" xfId="31" applyFont="1" applyFill="1" applyBorder="1" applyAlignment="1">
      <alignment horizontal="center" vertical="center"/>
    </xf>
    <xf numFmtId="166" fontId="13" fillId="3" borderId="3" xfId="2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0" fillId="0" borderId="4" xfId="25" applyNumberFormat="1" applyFont="1" applyBorder="1" applyAlignment="1">
      <alignment horizontal="left" wrapText="1"/>
    </xf>
    <xf numFmtId="164" fontId="13" fillId="0" borderId="4" xfId="21" applyFont="1" applyFill="1" applyBorder="1" applyAlignment="1">
      <alignment horizontal="center" vertical="center"/>
    </xf>
    <xf numFmtId="44" fontId="13" fillId="0" borderId="4" xfId="31" applyFont="1" applyFill="1" applyBorder="1" applyAlignment="1">
      <alignment horizontal="center" vertical="center"/>
    </xf>
    <xf numFmtId="166" fontId="13" fillId="3" borderId="4" xfId="21" applyNumberFormat="1" applyFont="1" applyFill="1" applyBorder="1" applyAlignment="1">
      <alignment horizontal="center" vertical="center"/>
    </xf>
    <xf numFmtId="164" fontId="0" fillId="0" borderId="5" xfId="21" applyFont="1" applyFill="1" applyBorder="1" applyAlignment="1">
      <alignment horizontal="left" vertical="top" wrapText="1"/>
    </xf>
    <xf numFmtId="164" fontId="13" fillId="0" borderId="5" xfId="21" applyFont="1" applyFill="1" applyBorder="1" applyAlignment="1">
      <alignment horizontal="center" vertical="center"/>
    </xf>
    <xf numFmtId="44" fontId="13" fillId="0" borderId="5" xfId="31" applyFont="1" applyFill="1" applyBorder="1" applyAlignment="1">
      <alignment horizontal="center" vertical="center"/>
    </xf>
    <xf numFmtId="166" fontId="13" fillId="3" borderId="5" xfId="21" applyNumberFormat="1" applyFont="1" applyFill="1" applyBorder="1" applyAlignment="1">
      <alignment horizontal="center" vertical="center"/>
    </xf>
    <xf numFmtId="164" fontId="0" fillId="0" borderId="4" xfId="21" applyFont="1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164" fontId="0" fillId="0" borderId="4" xfId="21" applyFont="1" applyFill="1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4" xfId="19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vertical="top" wrapText="1" shrinkToFit="1" readingOrder="1"/>
    </xf>
    <xf numFmtId="44" fontId="13" fillId="0" borderId="4" xfId="31" applyFont="1" applyBorder="1" applyAlignment="1">
      <alignment horizontal="center" vertical="center"/>
    </xf>
    <xf numFmtId="164" fontId="0" fillId="0" borderId="6" xfId="21" applyFont="1" applyFill="1" applyBorder="1" applyAlignment="1">
      <alignment horizontal="left" wrapText="1"/>
    </xf>
    <xf numFmtId="164" fontId="13" fillId="0" borderId="6" xfId="21" applyFont="1" applyFill="1" applyBorder="1" applyAlignment="1">
      <alignment horizontal="center" vertical="center"/>
    </xf>
    <xf numFmtId="44" fontId="13" fillId="0" borderId="6" xfId="31" applyFont="1" applyFill="1" applyBorder="1" applyAlignment="1">
      <alignment horizontal="center" vertical="center"/>
    </xf>
    <xf numFmtId="166" fontId="13" fillId="3" borderId="6" xfId="2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4" xfId="2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166" fontId="13" fillId="0" borderId="8" xfId="21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6" fontId="13" fillId="0" borderId="10" xfId="2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6" fontId="13" fillId="0" borderId="12" xfId="21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6" fontId="13" fillId="0" borderId="14" xfId="21" applyNumberFormat="1" applyFont="1" applyFill="1" applyBorder="1" applyAlignment="1">
      <alignment horizontal="center" vertical="center"/>
    </xf>
    <xf numFmtId="44" fontId="16" fillId="0" borderId="1" xfId="31" applyFont="1" applyFill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4" fontId="19" fillId="0" borderId="0" xfId="21" applyFont="1" applyFill="1" applyAlignment="1">
      <alignment horizontal="left" wrapText="1"/>
    </xf>
    <xf numFmtId="0" fontId="0" fillId="3" borderId="18" xfId="0" applyFill="1" applyBorder="1"/>
    <xf numFmtId="164" fontId="15" fillId="0" borderId="2" xfId="21" applyFont="1" applyFill="1" applyBorder="1" applyAlignment="1">
      <alignment horizontal="center"/>
    </xf>
    <xf numFmtId="164" fontId="3" fillId="0" borderId="2" xfId="21" applyFont="1" applyFill="1" applyBorder="1" applyAlignment="1">
      <alignment horizontal="center"/>
    </xf>
    <xf numFmtId="164" fontId="16" fillId="4" borderId="15" xfId="21" applyFont="1" applyFill="1" applyBorder="1" applyAlignment="1">
      <alignment horizontal="center" vertical="center" wrapText="1"/>
    </xf>
    <xf numFmtId="164" fontId="16" fillId="4" borderId="16" xfId="21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164" fontId="13" fillId="0" borderId="2" xfId="21" applyFont="1" applyFill="1" applyBorder="1" applyAlignment="1">
      <alignment horizontal="center" vertical="center"/>
    </xf>
    <xf numFmtId="164" fontId="12" fillId="0" borderId="17" xfId="21" applyFont="1" applyFill="1" applyBorder="1" applyAlignment="1">
      <alignment horizontal="center" vertical="center"/>
    </xf>
    <xf numFmtId="164" fontId="18" fillId="0" borderId="0" xfId="21" applyFont="1" applyFill="1" applyAlignment="1">
      <alignment horizontal="center" wrapText="1"/>
    </xf>
  </cellXfs>
  <cellStyles count="32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13" xfId="5" xr:uid="{00000000-0005-0000-0000-000004000000}"/>
    <cellStyle name="cf14" xfId="6" xr:uid="{00000000-0005-0000-0000-000005000000}"/>
    <cellStyle name="cf15" xfId="7" xr:uid="{00000000-0005-0000-0000-000006000000}"/>
    <cellStyle name="cf16" xfId="8" xr:uid="{00000000-0005-0000-0000-000007000000}"/>
    <cellStyle name="cf17" xfId="9" xr:uid="{00000000-0005-0000-0000-000008000000}"/>
    <cellStyle name="cf2" xfId="10" xr:uid="{00000000-0005-0000-0000-000009000000}"/>
    <cellStyle name="cf3" xfId="11" xr:uid="{00000000-0005-0000-0000-00000A000000}"/>
    <cellStyle name="cf4" xfId="12" xr:uid="{00000000-0005-0000-0000-00000B000000}"/>
    <cellStyle name="cf5" xfId="13" xr:uid="{00000000-0005-0000-0000-00000C000000}"/>
    <cellStyle name="cf6" xfId="14" xr:uid="{00000000-0005-0000-0000-00000D000000}"/>
    <cellStyle name="cf7" xfId="15" xr:uid="{00000000-0005-0000-0000-00000E000000}"/>
    <cellStyle name="cf8" xfId="16" xr:uid="{00000000-0005-0000-0000-00000F000000}"/>
    <cellStyle name="cf9" xfId="17" xr:uid="{00000000-0005-0000-0000-000010000000}"/>
    <cellStyle name="Excel Built-in Hyperlink" xfId="18" xr:uid="{00000000-0005-0000-0000-000011000000}"/>
    <cellStyle name="Excel Built-in Normal" xfId="21" xr:uid="{00000000-0005-0000-0000-000012000000}"/>
    <cellStyle name="Excel Built-in Normální 2" xfId="19" xr:uid="{00000000-0005-0000-0000-000013000000}"/>
    <cellStyle name="Excel Built-in normální_Optomechanika" xfId="20" xr:uid="{00000000-0005-0000-0000-000014000000}"/>
    <cellStyle name="Heading" xfId="22" xr:uid="{00000000-0005-0000-0000-000015000000}"/>
    <cellStyle name="Heading1" xfId="23" xr:uid="{00000000-0005-0000-0000-000016000000}"/>
    <cellStyle name="Hyperlink" xfId="24" xr:uid="{00000000-0005-0000-0000-000017000000}"/>
    <cellStyle name="Hypertextový odkaz" xfId="25" xr:uid="{00000000-0005-0000-0000-000018000000}"/>
    <cellStyle name="Hypertextový odkaz 2" xfId="26" xr:uid="{00000000-0005-0000-0000-000019000000}"/>
    <cellStyle name="Měna" xfId="31" builtinId="4"/>
    <cellStyle name="Normální" xfId="0" builtinId="0" customBuiltin="1"/>
    <cellStyle name="Normální 2" xfId="27" xr:uid="{00000000-0005-0000-0000-00001C000000}"/>
    <cellStyle name="Normální 3" xfId="28" xr:uid="{00000000-0005-0000-0000-00001D000000}"/>
    <cellStyle name="Result" xfId="29" xr:uid="{00000000-0005-0000-0000-00001E000000}"/>
    <cellStyle name="Result2" xfId="30" xr:uid="{00000000-0005-0000-0000-00001F000000}"/>
  </cellStyles>
  <dxfs count="2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tanda.lt/images/spc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33</xdr:row>
      <xdr:rowOff>0</xdr:rowOff>
    </xdr:from>
    <xdr:ext cx="47155" cy="8997"/>
    <xdr:pic>
      <xdr:nvPicPr>
        <xdr:cNvPr id="85" name="http://www.standa.lt/images/spc.gif">
          <a:extLst>
            <a:ext uri="{FF2B5EF4-FFF2-40B4-BE49-F238E27FC236}">
              <a16:creationId xmlns:a16="http://schemas.microsoft.com/office/drawing/2014/main" id="{0DAD0B7B-2F5B-4C01-9207-47895AFD1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572250" y="16802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155" cy="8997"/>
    <xdr:pic>
      <xdr:nvPicPr>
        <xdr:cNvPr id="82" name="http://www.standa.lt/images/spc.gif">
          <a:extLst>
            <a:ext uri="{FF2B5EF4-FFF2-40B4-BE49-F238E27FC236}">
              <a16:creationId xmlns:a16="http://schemas.microsoft.com/office/drawing/2014/main" id="{4502B001-4B27-4644-BA9F-1DD9CD20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6572250" y="16802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81" name="Obrázek 3" descr="http://www.standa.lt/images/spc.gif">
          <a:extLst>
            <a:ext uri="{FF2B5EF4-FFF2-40B4-BE49-F238E27FC236}">
              <a16:creationId xmlns:a16="http://schemas.microsoft.com/office/drawing/2014/main" id="{62BD4C61-D700-4F56-89F1-DDDD5356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80" name="Obrázek 4" descr="http://www.standa.lt/images/spc.gif">
          <a:extLst>
            <a:ext uri="{FF2B5EF4-FFF2-40B4-BE49-F238E27FC236}">
              <a16:creationId xmlns:a16="http://schemas.microsoft.com/office/drawing/2014/main" id="{5E6ADD6B-8424-4334-A371-36967822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84" name="Obrázek 5" descr="http://www.standa.lt/images/spc.gif">
          <a:extLst>
            <a:ext uri="{FF2B5EF4-FFF2-40B4-BE49-F238E27FC236}">
              <a16:creationId xmlns:a16="http://schemas.microsoft.com/office/drawing/2014/main" id="{048484D0-F7F2-4796-96F7-4C4E5A71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79" name="Obrázek 6" descr="http://www.standa.lt/images/spc.gif">
          <a:extLst>
            <a:ext uri="{FF2B5EF4-FFF2-40B4-BE49-F238E27FC236}">
              <a16:creationId xmlns:a16="http://schemas.microsoft.com/office/drawing/2014/main" id="{CC88880B-7C64-45EF-9021-9A3C26E41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76" name="Obrázek 7" descr="http://www.standa.lt/images/spc.gif">
          <a:extLst>
            <a:ext uri="{FF2B5EF4-FFF2-40B4-BE49-F238E27FC236}">
              <a16:creationId xmlns:a16="http://schemas.microsoft.com/office/drawing/2014/main" id="{1E10F0C1-109A-45DF-A64A-5685866A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75" name="Obrázek 8" descr="http://www.standa.lt/images/spc.gif">
          <a:extLst>
            <a:ext uri="{FF2B5EF4-FFF2-40B4-BE49-F238E27FC236}">
              <a16:creationId xmlns:a16="http://schemas.microsoft.com/office/drawing/2014/main" id="{36551A45-99EE-4F78-B2D4-8F58E28C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74" name="Obrázek 9" descr="http://www.standa.lt/images/spc.gif">
          <a:extLst>
            <a:ext uri="{FF2B5EF4-FFF2-40B4-BE49-F238E27FC236}">
              <a16:creationId xmlns:a16="http://schemas.microsoft.com/office/drawing/2014/main" id="{2081C41D-8833-4C94-BE8E-C085CFD03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78" name="Obrázek 10" descr="http://www.standa.lt/images/spc.gif">
          <a:extLst>
            <a:ext uri="{FF2B5EF4-FFF2-40B4-BE49-F238E27FC236}">
              <a16:creationId xmlns:a16="http://schemas.microsoft.com/office/drawing/2014/main" id="{04F70E8F-A1D3-46FF-A2E3-493395D1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77" name="Obrázek 11" descr="http://www.standa.lt/images/spc.gif">
          <a:extLst>
            <a:ext uri="{FF2B5EF4-FFF2-40B4-BE49-F238E27FC236}">
              <a16:creationId xmlns:a16="http://schemas.microsoft.com/office/drawing/2014/main" id="{672ACAA1-BD0C-4875-B944-2501ADE2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33</xdr:row>
      <xdr:rowOff>0</xdr:rowOff>
    </xdr:from>
    <xdr:ext cx="47621" cy="9528"/>
    <xdr:pic>
      <xdr:nvPicPr>
        <xdr:cNvPr id="83" name="Obrázek 12" descr="http://www.standa.lt/images/spc.gif">
          <a:extLst>
            <a:ext uri="{FF2B5EF4-FFF2-40B4-BE49-F238E27FC236}">
              <a16:creationId xmlns:a16="http://schemas.microsoft.com/office/drawing/2014/main" id="{13ABF25D-C71B-496C-87B9-E55D5335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155" cy="8997"/>
    <xdr:pic>
      <xdr:nvPicPr>
        <xdr:cNvPr id="4" name="http://www.standa.lt/images/spc.gif">
          <a:extLst>
            <a:ext uri="{FF2B5EF4-FFF2-40B4-BE49-F238E27FC236}">
              <a16:creationId xmlns:a16="http://schemas.microsoft.com/office/drawing/2014/main" id="{D00C3921-828D-4E53-B584-1E1314D1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6572250" y="9239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3" name="Obrázek 14" descr="http://www.standa.lt/images/spc.gif">
          <a:extLst>
            <a:ext uri="{FF2B5EF4-FFF2-40B4-BE49-F238E27FC236}">
              <a16:creationId xmlns:a16="http://schemas.microsoft.com/office/drawing/2014/main" id="{653E320A-A56C-48AB-BD90-7AA92EFAD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2" name="Obrázek 15" descr="http://www.standa.lt/images/spc.gif">
          <a:extLst>
            <a:ext uri="{FF2B5EF4-FFF2-40B4-BE49-F238E27FC236}">
              <a16:creationId xmlns:a16="http://schemas.microsoft.com/office/drawing/2014/main" id="{DA2AEF06-9282-4438-A9A0-83F9323D4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5" name="Obrázek 16" descr="http://www.standa.lt/images/spc.gif">
          <a:extLst>
            <a:ext uri="{FF2B5EF4-FFF2-40B4-BE49-F238E27FC236}">
              <a16:creationId xmlns:a16="http://schemas.microsoft.com/office/drawing/2014/main" id="{9C3530DC-9EE7-4408-92E6-7862AD63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6" name="Obrázek 6" descr="http://www.standa.lt/images/spc.gif">
          <a:extLst>
            <a:ext uri="{FF2B5EF4-FFF2-40B4-BE49-F238E27FC236}">
              <a16:creationId xmlns:a16="http://schemas.microsoft.com/office/drawing/2014/main" id="{F2A5DA75-0509-4FD3-B73E-315A2C4E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7" name="Obrázek 7" descr="http://www.standa.lt/images/spc.gif">
          <a:extLst>
            <a:ext uri="{FF2B5EF4-FFF2-40B4-BE49-F238E27FC236}">
              <a16:creationId xmlns:a16="http://schemas.microsoft.com/office/drawing/2014/main" id="{C39C5E83-BDB4-4C38-84F7-9087229BF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8" name="Obrázek 8" descr="http://www.standa.lt/images/spc.gif">
          <a:extLst>
            <a:ext uri="{FF2B5EF4-FFF2-40B4-BE49-F238E27FC236}">
              <a16:creationId xmlns:a16="http://schemas.microsoft.com/office/drawing/2014/main" id="{F962204C-00E1-44FA-8855-D7476675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9" name="Obrázek 9" descr="http://www.standa.lt/images/spc.gif">
          <a:extLst>
            <a:ext uri="{FF2B5EF4-FFF2-40B4-BE49-F238E27FC236}">
              <a16:creationId xmlns:a16="http://schemas.microsoft.com/office/drawing/2014/main" id="{4AEB3440-E3A7-4F21-BC40-C5F6FB2A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0" name="Obrázek 10" descr="http://www.standa.lt/images/spc.gif">
          <a:extLst>
            <a:ext uri="{FF2B5EF4-FFF2-40B4-BE49-F238E27FC236}">
              <a16:creationId xmlns:a16="http://schemas.microsoft.com/office/drawing/2014/main" id="{4CE171E8-D6D3-4750-9068-201F65AC0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1" name="Obrázek 11" descr="http://www.standa.lt/images/spc.gif">
          <a:extLst>
            <a:ext uri="{FF2B5EF4-FFF2-40B4-BE49-F238E27FC236}">
              <a16:creationId xmlns:a16="http://schemas.microsoft.com/office/drawing/2014/main" id="{539EDCF3-017A-4F54-B50C-2F69CB1A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2" name="Obrázek 12" descr="http://www.standa.lt/images/spc.gif">
          <a:extLst>
            <a:ext uri="{FF2B5EF4-FFF2-40B4-BE49-F238E27FC236}">
              <a16:creationId xmlns:a16="http://schemas.microsoft.com/office/drawing/2014/main" id="{24E8FC30-C318-4E64-9D0D-14B1BC0E2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155" cy="8997"/>
    <xdr:pic>
      <xdr:nvPicPr>
        <xdr:cNvPr id="19" name="http://www.standa.lt/images/spc.gif">
          <a:extLst>
            <a:ext uri="{FF2B5EF4-FFF2-40B4-BE49-F238E27FC236}">
              <a16:creationId xmlns:a16="http://schemas.microsoft.com/office/drawing/2014/main" id="{D2AB2A6C-AE78-411E-9C86-D2C2FB89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6572250" y="14763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20" name="Obrázek 25" descr="http://www.standa.lt/images/spc.gif">
          <a:extLst>
            <a:ext uri="{FF2B5EF4-FFF2-40B4-BE49-F238E27FC236}">
              <a16:creationId xmlns:a16="http://schemas.microsoft.com/office/drawing/2014/main" id="{E0923ED1-47C8-4520-9D81-350B111C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21" name="Obrázek 26" descr="http://www.standa.lt/images/spc.gif">
          <a:extLst>
            <a:ext uri="{FF2B5EF4-FFF2-40B4-BE49-F238E27FC236}">
              <a16:creationId xmlns:a16="http://schemas.microsoft.com/office/drawing/2014/main" id="{9AC60AE8-B251-4415-9DC7-C585F25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22" name="Obrázek 27" descr="http://www.standa.lt/images/spc.gif">
          <a:extLst>
            <a:ext uri="{FF2B5EF4-FFF2-40B4-BE49-F238E27FC236}">
              <a16:creationId xmlns:a16="http://schemas.microsoft.com/office/drawing/2014/main" id="{ADD99140-E385-497D-8FCF-436AB7087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23" name="Obrázek 6" descr="http://www.standa.lt/images/spc.gif">
          <a:extLst>
            <a:ext uri="{FF2B5EF4-FFF2-40B4-BE49-F238E27FC236}">
              <a16:creationId xmlns:a16="http://schemas.microsoft.com/office/drawing/2014/main" id="{72CF364A-8518-4CDF-9B08-CC1EA733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3" name="Obrázek 7" descr="http://www.standa.lt/images/spc.gif">
          <a:extLst>
            <a:ext uri="{FF2B5EF4-FFF2-40B4-BE49-F238E27FC236}">
              <a16:creationId xmlns:a16="http://schemas.microsoft.com/office/drawing/2014/main" id="{42023EB7-31D0-46BF-9B6D-8D7AC5AAB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4" name="Obrázek 8" descr="http://www.standa.lt/images/spc.gif">
          <a:extLst>
            <a:ext uri="{FF2B5EF4-FFF2-40B4-BE49-F238E27FC236}">
              <a16:creationId xmlns:a16="http://schemas.microsoft.com/office/drawing/2014/main" id="{F513B4B7-0DBC-472D-90FB-A62912148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5" name="Obrázek 9" descr="http://www.standa.lt/images/spc.gif">
          <a:extLst>
            <a:ext uri="{FF2B5EF4-FFF2-40B4-BE49-F238E27FC236}">
              <a16:creationId xmlns:a16="http://schemas.microsoft.com/office/drawing/2014/main" id="{C9DB2FD6-3792-465E-9935-1D2B1B61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6" name="Obrázek 10" descr="http://www.standa.lt/images/spc.gif">
          <a:extLst>
            <a:ext uri="{FF2B5EF4-FFF2-40B4-BE49-F238E27FC236}">
              <a16:creationId xmlns:a16="http://schemas.microsoft.com/office/drawing/2014/main" id="{62DDBE65-3F98-429F-841A-5DE55D6FC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7" name="Obrázek 11" descr="http://www.standa.lt/images/spc.gif">
          <a:extLst>
            <a:ext uri="{FF2B5EF4-FFF2-40B4-BE49-F238E27FC236}">
              <a16:creationId xmlns:a16="http://schemas.microsoft.com/office/drawing/2014/main" id="{363CD657-F88A-4906-B6A9-1A80D0626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8" name="Obrázek 12" descr="http://www.standa.lt/images/spc.gif">
          <a:extLst>
            <a:ext uri="{FF2B5EF4-FFF2-40B4-BE49-F238E27FC236}">
              <a16:creationId xmlns:a16="http://schemas.microsoft.com/office/drawing/2014/main" id="{9C00B83C-61AD-4C40-9EA6-E8E16F29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495300</xdr:colOff>
      <xdr:row>11</xdr:row>
      <xdr:rowOff>152400</xdr:rowOff>
    </xdr:from>
    <xdr:ext cx="47155" cy="8997"/>
    <xdr:pic>
      <xdr:nvPicPr>
        <xdr:cNvPr id="24" name="http://www.standa.lt/images/spc.gif">
          <a:extLst>
            <a:ext uri="{FF2B5EF4-FFF2-40B4-BE49-F238E27FC236}">
              <a16:creationId xmlns:a16="http://schemas.microsoft.com/office/drawing/2014/main" id="{8FD6AC52-C0DF-466C-B301-ED94314B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495300" y="4229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47621" cy="9528"/>
    <xdr:pic>
      <xdr:nvPicPr>
        <xdr:cNvPr id="30" name="Obrázek 36" descr="http://www.standa.lt/images/spc.gif">
          <a:extLst>
            <a:ext uri="{FF2B5EF4-FFF2-40B4-BE49-F238E27FC236}">
              <a16:creationId xmlns:a16="http://schemas.microsoft.com/office/drawing/2014/main" id="{82A1BD85-BC3C-4156-BB72-5F58F072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771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33" name="Obrázek 37" descr="http://www.standa.lt/images/spc.gif">
          <a:extLst>
            <a:ext uri="{FF2B5EF4-FFF2-40B4-BE49-F238E27FC236}">
              <a16:creationId xmlns:a16="http://schemas.microsoft.com/office/drawing/2014/main" id="{4BCE002B-6A60-4BA1-AAA8-0E58AF565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47621" cy="9528"/>
    <xdr:pic>
      <xdr:nvPicPr>
        <xdr:cNvPr id="31" name="Obrázek 38" descr="http://www.standa.lt/images/spc.gif">
          <a:extLst>
            <a:ext uri="{FF2B5EF4-FFF2-40B4-BE49-F238E27FC236}">
              <a16:creationId xmlns:a16="http://schemas.microsoft.com/office/drawing/2014/main" id="{74A40171-41C8-4AA2-96F7-F5DAD267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020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47621" cy="9528"/>
    <xdr:pic>
      <xdr:nvPicPr>
        <xdr:cNvPr id="29" name="Obrázek 39" descr="http://www.standa.lt/images/spc.gif">
          <a:extLst>
            <a:ext uri="{FF2B5EF4-FFF2-40B4-BE49-F238E27FC236}">
              <a16:creationId xmlns:a16="http://schemas.microsoft.com/office/drawing/2014/main" id="{17D5D0BB-3AC6-4842-A18A-332767B3B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771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34" name="Obrázek 40" descr="http://www.standa.lt/images/spc.gif">
          <a:extLst>
            <a:ext uri="{FF2B5EF4-FFF2-40B4-BE49-F238E27FC236}">
              <a16:creationId xmlns:a16="http://schemas.microsoft.com/office/drawing/2014/main" id="{D321A4A8-6453-4036-BE6F-34E9E145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47621" cy="9528"/>
    <xdr:pic>
      <xdr:nvPicPr>
        <xdr:cNvPr id="32" name="Obrázek 41" descr="http://www.standa.lt/images/spc.gif">
          <a:extLst>
            <a:ext uri="{FF2B5EF4-FFF2-40B4-BE49-F238E27FC236}">
              <a16:creationId xmlns:a16="http://schemas.microsoft.com/office/drawing/2014/main" id="{54B9648D-C3B4-4AA0-A6B5-274E9B40A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020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47155" cy="8997"/>
    <xdr:pic>
      <xdr:nvPicPr>
        <xdr:cNvPr id="25" name="http://www.standa.lt/images/spc.gif">
          <a:extLst>
            <a:ext uri="{FF2B5EF4-FFF2-40B4-BE49-F238E27FC236}">
              <a16:creationId xmlns:a16="http://schemas.microsoft.com/office/drawing/2014/main" id="{56A08967-01E1-4831-B537-8C1CD3F10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54864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37" name="Obrázek 43" descr="http://www.standa.lt/images/spc.gif">
          <a:extLst>
            <a:ext uri="{FF2B5EF4-FFF2-40B4-BE49-F238E27FC236}">
              <a16:creationId xmlns:a16="http://schemas.microsoft.com/office/drawing/2014/main" id="{1AF89156-DBF1-43C3-B31D-53AA89397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43" name="Obrázek 44" descr="http://www.standa.lt/images/spc.gif">
          <a:extLst>
            <a:ext uri="{FF2B5EF4-FFF2-40B4-BE49-F238E27FC236}">
              <a16:creationId xmlns:a16="http://schemas.microsoft.com/office/drawing/2014/main" id="{2DEC3334-C5FC-4E09-B9F2-0698ACADF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35" name="Obrázek 45" descr="http://www.standa.lt/images/spc.gif">
          <a:extLst>
            <a:ext uri="{FF2B5EF4-FFF2-40B4-BE49-F238E27FC236}">
              <a16:creationId xmlns:a16="http://schemas.microsoft.com/office/drawing/2014/main" id="{66243E7E-4960-40FD-B6B3-7DA7A5925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44" name="Obrázek 46" descr="http://www.standa.lt/images/spc.gif">
          <a:extLst>
            <a:ext uri="{FF2B5EF4-FFF2-40B4-BE49-F238E27FC236}">
              <a16:creationId xmlns:a16="http://schemas.microsoft.com/office/drawing/2014/main" id="{33C1DD76-6FED-4F0F-BA68-D48B4D81B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155" cy="8997"/>
    <xdr:pic>
      <xdr:nvPicPr>
        <xdr:cNvPr id="28" name="http://www.standa.lt/images/spc.gif">
          <a:extLst>
            <a:ext uri="{FF2B5EF4-FFF2-40B4-BE49-F238E27FC236}">
              <a16:creationId xmlns:a16="http://schemas.microsoft.com/office/drawing/2014/main" id="{F461544F-733F-43E0-89DB-A5DA7D63C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210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47" name="Obrázek 48" descr="http://www.standa.lt/images/spc.gif">
          <a:extLst>
            <a:ext uri="{FF2B5EF4-FFF2-40B4-BE49-F238E27FC236}">
              <a16:creationId xmlns:a16="http://schemas.microsoft.com/office/drawing/2014/main" id="{1AFDCE53-ECD1-48E5-905A-D5330EE53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49" name="Obrázek 49" descr="http://www.standa.lt/images/spc.gif">
          <a:extLst>
            <a:ext uri="{FF2B5EF4-FFF2-40B4-BE49-F238E27FC236}">
              <a16:creationId xmlns:a16="http://schemas.microsoft.com/office/drawing/2014/main" id="{E10BD016-A5FA-4F1B-BCDA-6DD3D147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47155" cy="8997"/>
    <xdr:pic>
      <xdr:nvPicPr>
        <xdr:cNvPr id="26" name="http://www.standa.lt/images/spc.gif">
          <a:extLst>
            <a:ext uri="{FF2B5EF4-FFF2-40B4-BE49-F238E27FC236}">
              <a16:creationId xmlns:a16="http://schemas.microsoft.com/office/drawing/2014/main" id="{8DFC2C92-5B5E-4FCF-8BD0-9B724300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54864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53" name="Obrázek 51" descr="http://www.standa.lt/images/spc.gif">
          <a:extLst>
            <a:ext uri="{FF2B5EF4-FFF2-40B4-BE49-F238E27FC236}">
              <a16:creationId xmlns:a16="http://schemas.microsoft.com/office/drawing/2014/main" id="{AC8D7C7D-F040-457C-BA81-48DB51C33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36" name="Obrázek 52" descr="http://www.standa.lt/images/spc.gif">
          <a:extLst>
            <a:ext uri="{FF2B5EF4-FFF2-40B4-BE49-F238E27FC236}">
              <a16:creationId xmlns:a16="http://schemas.microsoft.com/office/drawing/2014/main" id="{1045EB6D-1E72-445C-9E88-C22083369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50" name="Obrázek 53" descr="http://www.standa.lt/images/spc.gif">
          <a:extLst>
            <a:ext uri="{FF2B5EF4-FFF2-40B4-BE49-F238E27FC236}">
              <a16:creationId xmlns:a16="http://schemas.microsoft.com/office/drawing/2014/main" id="{7F324640-E3E4-4493-8813-C4691A10B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42" name="Obrázek 54" descr="http://www.standa.lt/images/spc.gif">
          <a:extLst>
            <a:ext uri="{FF2B5EF4-FFF2-40B4-BE49-F238E27FC236}">
              <a16:creationId xmlns:a16="http://schemas.microsoft.com/office/drawing/2014/main" id="{D405983F-7D3C-4D7C-8573-8686E16D3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54" name="Obrázek 55" descr="http://www.standa.lt/images/spc.gif">
          <a:extLst>
            <a:ext uri="{FF2B5EF4-FFF2-40B4-BE49-F238E27FC236}">
              <a16:creationId xmlns:a16="http://schemas.microsoft.com/office/drawing/2014/main" id="{A701051B-1D97-4FDC-86B4-32AD02433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38" name="Obrázek 56" descr="http://www.standa.lt/images/spc.gif">
          <a:extLst>
            <a:ext uri="{FF2B5EF4-FFF2-40B4-BE49-F238E27FC236}">
              <a16:creationId xmlns:a16="http://schemas.microsoft.com/office/drawing/2014/main" id="{46E34C69-3920-4F20-ABCA-5903FBF5D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48" name="Obrázek 57" descr="http://www.standa.lt/images/spc.gif">
          <a:extLst>
            <a:ext uri="{FF2B5EF4-FFF2-40B4-BE49-F238E27FC236}">
              <a16:creationId xmlns:a16="http://schemas.microsoft.com/office/drawing/2014/main" id="{6A785FA3-FABB-4CB6-A0AC-71307925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41" name="Obrázek 58" descr="http://www.standa.lt/images/spc.gif">
          <a:extLst>
            <a:ext uri="{FF2B5EF4-FFF2-40B4-BE49-F238E27FC236}">
              <a16:creationId xmlns:a16="http://schemas.microsoft.com/office/drawing/2014/main" id="{112F624C-B781-4E42-A619-FB30098CB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47155" cy="8997"/>
    <xdr:pic>
      <xdr:nvPicPr>
        <xdr:cNvPr id="27" name="http://www.standa.lt/images/spc.gif">
          <a:extLst>
            <a:ext uri="{FF2B5EF4-FFF2-40B4-BE49-F238E27FC236}">
              <a16:creationId xmlns:a16="http://schemas.microsoft.com/office/drawing/2014/main" id="{95D4C5DB-70FD-436F-B754-1FEBB57E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54864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56" name="Obrázek 60" descr="http://www.standa.lt/images/spc.gif">
          <a:extLst>
            <a:ext uri="{FF2B5EF4-FFF2-40B4-BE49-F238E27FC236}">
              <a16:creationId xmlns:a16="http://schemas.microsoft.com/office/drawing/2014/main" id="{23BF74F4-2FE1-41E1-A0B6-FC55A60C4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58" name="Obrázek 61" descr="http://www.standa.lt/images/spc.gif">
          <a:extLst>
            <a:ext uri="{FF2B5EF4-FFF2-40B4-BE49-F238E27FC236}">
              <a16:creationId xmlns:a16="http://schemas.microsoft.com/office/drawing/2014/main" id="{7A31F313-68E9-4405-8BF4-9EF710AF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00488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39" name="Obrázek 62" descr="http://www.standa.lt/images/spc.gif">
          <a:extLst>
            <a:ext uri="{FF2B5EF4-FFF2-40B4-BE49-F238E27FC236}">
              <a16:creationId xmlns:a16="http://schemas.microsoft.com/office/drawing/2014/main" id="{338399CA-53F9-4F04-B63A-7E204F3A8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51" name="Obrázek 63" descr="http://www.standa.lt/images/spc.gif">
          <a:extLst>
            <a:ext uri="{FF2B5EF4-FFF2-40B4-BE49-F238E27FC236}">
              <a16:creationId xmlns:a16="http://schemas.microsoft.com/office/drawing/2014/main" id="{371205AA-8676-4C89-A70C-2E2D6DE5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45" name="Obrázek 64" descr="http://www.standa.lt/images/spc.gif">
          <a:extLst>
            <a:ext uri="{FF2B5EF4-FFF2-40B4-BE49-F238E27FC236}">
              <a16:creationId xmlns:a16="http://schemas.microsoft.com/office/drawing/2014/main" id="{906AC0EE-6A6E-46DF-8E04-DD061CB13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55" name="Obrázek 65" descr="http://www.standa.lt/images/spc.gif">
          <a:extLst>
            <a:ext uri="{FF2B5EF4-FFF2-40B4-BE49-F238E27FC236}">
              <a16:creationId xmlns:a16="http://schemas.microsoft.com/office/drawing/2014/main" id="{72053BA0-64D7-4CBC-A45D-7AD28C1DE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57" name="Obrázek 66" descr="http://www.standa.lt/images/spc.gif">
          <a:extLst>
            <a:ext uri="{FF2B5EF4-FFF2-40B4-BE49-F238E27FC236}">
              <a16:creationId xmlns:a16="http://schemas.microsoft.com/office/drawing/2014/main" id="{E6DDE0D9-FB63-4CFF-874B-591F09D3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00488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40" name="Obrázek 67" descr="http://www.standa.lt/images/spc.gif">
          <a:extLst>
            <a:ext uri="{FF2B5EF4-FFF2-40B4-BE49-F238E27FC236}">
              <a16:creationId xmlns:a16="http://schemas.microsoft.com/office/drawing/2014/main" id="{95AF351E-AE1C-41C4-9A98-C51C4A55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52" name="Obrázek 68" descr="http://www.standa.lt/images/spc.gif">
          <a:extLst>
            <a:ext uri="{FF2B5EF4-FFF2-40B4-BE49-F238E27FC236}">
              <a16:creationId xmlns:a16="http://schemas.microsoft.com/office/drawing/2014/main" id="{5EF43F21-7280-497C-8DF1-9639F3C3F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46" name="Obrázek 69" descr="http://www.standa.lt/images/spc.gif">
          <a:extLst>
            <a:ext uri="{FF2B5EF4-FFF2-40B4-BE49-F238E27FC236}">
              <a16:creationId xmlns:a16="http://schemas.microsoft.com/office/drawing/2014/main" id="{2933A9FD-F145-47BB-A839-2E02A9C6D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73" name="http://www.standa.lt/images/spc.gif">
          <a:extLst>
            <a:ext uri="{FF2B5EF4-FFF2-40B4-BE49-F238E27FC236}">
              <a16:creationId xmlns:a16="http://schemas.microsoft.com/office/drawing/2014/main" id="{804EB0DC-F7D5-4B9C-AD56-46729129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16802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155" cy="8997"/>
    <xdr:pic>
      <xdr:nvPicPr>
        <xdr:cNvPr id="59" name="http://www.standa.lt/images/spc.gif">
          <a:extLst>
            <a:ext uri="{FF2B5EF4-FFF2-40B4-BE49-F238E27FC236}">
              <a16:creationId xmlns:a16="http://schemas.microsoft.com/office/drawing/2014/main" id="{4DF98FB6-8127-4508-9536-51F727AEC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20491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47621" cy="9528"/>
    <xdr:pic>
      <xdr:nvPicPr>
        <xdr:cNvPr id="70" name="Obrázek 72" descr="http://www.standa.lt/images/spc.gif">
          <a:extLst>
            <a:ext uri="{FF2B5EF4-FFF2-40B4-BE49-F238E27FC236}">
              <a16:creationId xmlns:a16="http://schemas.microsoft.com/office/drawing/2014/main" id="{105EE733-765F-44DA-9ADA-75B03BDB0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2496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72" name="Obrázek 73" descr="http://www.standa.lt/images/spc.gif">
          <a:extLst>
            <a:ext uri="{FF2B5EF4-FFF2-40B4-BE49-F238E27FC236}">
              <a16:creationId xmlns:a16="http://schemas.microsoft.com/office/drawing/2014/main" id="{A3C2DDC0-6566-477A-AF22-8F6A2BFA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611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29</xdr:row>
      <xdr:rowOff>0</xdr:rowOff>
    </xdr:from>
    <xdr:ext cx="47621" cy="9528"/>
    <xdr:pic>
      <xdr:nvPicPr>
        <xdr:cNvPr id="61" name="Obrázek 74" descr="http://www.standa.lt/images/spc.gif">
          <a:extLst>
            <a:ext uri="{FF2B5EF4-FFF2-40B4-BE49-F238E27FC236}">
              <a16:creationId xmlns:a16="http://schemas.microsoft.com/office/drawing/2014/main" id="{483E57F8-8A58-43EF-AFE8-2E8A88B96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47621" cy="9528"/>
    <xdr:pic>
      <xdr:nvPicPr>
        <xdr:cNvPr id="68" name="Obrázek 75" descr="http://www.standa.lt/images/spc.gif">
          <a:extLst>
            <a:ext uri="{FF2B5EF4-FFF2-40B4-BE49-F238E27FC236}">
              <a16:creationId xmlns:a16="http://schemas.microsoft.com/office/drawing/2014/main" id="{F4BE58D3-009A-4F52-8F56-4772E0D7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887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47621" cy="9528"/>
    <xdr:pic>
      <xdr:nvPicPr>
        <xdr:cNvPr id="66" name="Obrázek 76" descr="http://www.standa.lt/images/spc.gif">
          <a:extLst>
            <a:ext uri="{FF2B5EF4-FFF2-40B4-BE49-F238E27FC236}">
              <a16:creationId xmlns:a16="http://schemas.microsoft.com/office/drawing/2014/main" id="{C7DACFA7-E772-4C0D-9AA2-7D2BEA336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525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47621" cy="9528"/>
    <xdr:pic>
      <xdr:nvPicPr>
        <xdr:cNvPr id="69" name="Obrázek 77" descr="http://www.standa.lt/images/spc.gif">
          <a:extLst>
            <a:ext uri="{FF2B5EF4-FFF2-40B4-BE49-F238E27FC236}">
              <a16:creationId xmlns:a16="http://schemas.microsoft.com/office/drawing/2014/main" id="{339020AD-CBB4-4BDC-89FB-8FE275838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2496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71" name="Obrázek 78" descr="http://www.standa.lt/images/spc.gif">
          <a:extLst>
            <a:ext uri="{FF2B5EF4-FFF2-40B4-BE49-F238E27FC236}">
              <a16:creationId xmlns:a16="http://schemas.microsoft.com/office/drawing/2014/main" id="{E6C9CA34-0E16-4106-8678-F2D77307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611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29</xdr:row>
      <xdr:rowOff>0</xdr:rowOff>
    </xdr:from>
    <xdr:ext cx="47621" cy="9528"/>
    <xdr:pic>
      <xdr:nvPicPr>
        <xdr:cNvPr id="62" name="Obrázek 79" descr="http://www.standa.lt/images/spc.gif">
          <a:extLst>
            <a:ext uri="{FF2B5EF4-FFF2-40B4-BE49-F238E27FC236}">
              <a16:creationId xmlns:a16="http://schemas.microsoft.com/office/drawing/2014/main" id="{C580266C-7C09-4008-B113-A878F525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47621" cy="9528"/>
    <xdr:pic>
      <xdr:nvPicPr>
        <xdr:cNvPr id="67" name="Obrázek 80" descr="http://www.standa.lt/images/spc.gif">
          <a:extLst>
            <a:ext uri="{FF2B5EF4-FFF2-40B4-BE49-F238E27FC236}">
              <a16:creationId xmlns:a16="http://schemas.microsoft.com/office/drawing/2014/main" id="{04608EF2-887C-4246-8130-EF3735CD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887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47621" cy="9528"/>
    <xdr:pic>
      <xdr:nvPicPr>
        <xdr:cNvPr id="65" name="Obrázek 81" descr="http://www.standa.lt/images/spc.gif">
          <a:extLst>
            <a:ext uri="{FF2B5EF4-FFF2-40B4-BE49-F238E27FC236}">
              <a16:creationId xmlns:a16="http://schemas.microsoft.com/office/drawing/2014/main" id="{3062CE17-2D6F-4216-BF00-FF519610D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525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128" name="http://www.standa.lt/images/spc.gif">
          <a:extLst>
            <a:ext uri="{FF2B5EF4-FFF2-40B4-BE49-F238E27FC236}">
              <a16:creationId xmlns:a16="http://schemas.microsoft.com/office/drawing/2014/main" id="{824EADEA-09B5-484A-BD70-D2243AA4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27165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86" name="http://www.standa.lt/images/spc.gif">
          <a:extLst>
            <a:ext uri="{FF2B5EF4-FFF2-40B4-BE49-F238E27FC236}">
              <a16:creationId xmlns:a16="http://schemas.microsoft.com/office/drawing/2014/main" id="{0B7D2A0E-8A9F-4464-8D36-BCC1CC463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6992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8" name="Obrázek 84" descr="http://www.standa.lt/images/spc.gif">
          <a:extLst>
            <a:ext uri="{FF2B5EF4-FFF2-40B4-BE49-F238E27FC236}">
              <a16:creationId xmlns:a16="http://schemas.microsoft.com/office/drawing/2014/main" id="{D96CDF3B-15E7-4079-B48F-540DE55BF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27" name="Obrázek 85" descr="http://www.standa.lt/images/spc.gif">
          <a:extLst>
            <a:ext uri="{FF2B5EF4-FFF2-40B4-BE49-F238E27FC236}">
              <a16:creationId xmlns:a16="http://schemas.microsoft.com/office/drawing/2014/main" id="{2130595D-2773-46F4-AB8A-7B42F8A37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98" name="Obrázek 86" descr="http://www.standa.lt/images/spc.gif">
          <a:extLst>
            <a:ext uri="{FF2B5EF4-FFF2-40B4-BE49-F238E27FC236}">
              <a16:creationId xmlns:a16="http://schemas.microsoft.com/office/drawing/2014/main" id="{E24D1963-FBD7-4DB5-B2FD-C0202C37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3" name="Obrázek 87" descr="http://www.standa.lt/images/spc.gif">
          <a:extLst>
            <a:ext uri="{FF2B5EF4-FFF2-40B4-BE49-F238E27FC236}">
              <a16:creationId xmlns:a16="http://schemas.microsoft.com/office/drawing/2014/main" id="{8F10F960-342D-485B-8704-CB300DE19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9" name="Obrázek 88" descr="http://www.standa.lt/images/spc.gif">
          <a:extLst>
            <a:ext uri="{FF2B5EF4-FFF2-40B4-BE49-F238E27FC236}">
              <a16:creationId xmlns:a16="http://schemas.microsoft.com/office/drawing/2014/main" id="{B4699B95-54AD-47AB-9E4B-1EE8FCE2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6" name="Obrázek 89" descr="http://www.standa.lt/images/spc.gif">
          <a:extLst>
            <a:ext uri="{FF2B5EF4-FFF2-40B4-BE49-F238E27FC236}">
              <a16:creationId xmlns:a16="http://schemas.microsoft.com/office/drawing/2014/main" id="{77B48B44-648F-41E7-8DBF-E959DAFB2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22" name="Obrázek 90" descr="http://www.standa.lt/images/spc.gif">
          <a:extLst>
            <a:ext uri="{FF2B5EF4-FFF2-40B4-BE49-F238E27FC236}">
              <a16:creationId xmlns:a16="http://schemas.microsoft.com/office/drawing/2014/main" id="{4DC8DFB4-BD22-4F02-BFCC-7D32F3F5A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1" name="Obrázek 91" descr="http://www.standa.lt/images/spc.gif">
          <a:extLst>
            <a:ext uri="{FF2B5EF4-FFF2-40B4-BE49-F238E27FC236}">
              <a16:creationId xmlns:a16="http://schemas.microsoft.com/office/drawing/2014/main" id="{A1A9D1AD-EFC4-42D6-BEBD-DFA3A3F5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2" name="Obrázek 92" descr="http://www.standa.lt/images/spc.gif">
          <a:extLst>
            <a:ext uri="{FF2B5EF4-FFF2-40B4-BE49-F238E27FC236}">
              <a16:creationId xmlns:a16="http://schemas.microsoft.com/office/drawing/2014/main" id="{8B7E1917-AD2D-4CC9-8849-E3742665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4" name="Obrázek 93" descr="http://www.standa.lt/images/spc.gif">
          <a:extLst>
            <a:ext uri="{FF2B5EF4-FFF2-40B4-BE49-F238E27FC236}">
              <a16:creationId xmlns:a16="http://schemas.microsoft.com/office/drawing/2014/main" id="{5123D349-D0AD-4DB2-A000-BB61B6E0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129" name="http://www.standa.lt/images/spc.gif">
          <a:extLst>
            <a:ext uri="{FF2B5EF4-FFF2-40B4-BE49-F238E27FC236}">
              <a16:creationId xmlns:a16="http://schemas.microsoft.com/office/drawing/2014/main" id="{68518469-22B4-4F5B-9366-71586857A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27165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87" name="http://www.standa.lt/images/spc.gif">
          <a:extLst>
            <a:ext uri="{FF2B5EF4-FFF2-40B4-BE49-F238E27FC236}">
              <a16:creationId xmlns:a16="http://schemas.microsoft.com/office/drawing/2014/main" id="{F015649D-186F-4B0A-9B1B-951E7AD4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6992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7" name="Obrázek 96" descr="http://www.standa.lt/images/spc.gif">
          <a:extLst>
            <a:ext uri="{FF2B5EF4-FFF2-40B4-BE49-F238E27FC236}">
              <a16:creationId xmlns:a16="http://schemas.microsoft.com/office/drawing/2014/main" id="{4D55061F-48B8-4DE8-AD0E-687518D8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25" name="Obrázek 97" descr="http://www.standa.lt/images/spc.gif">
          <a:extLst>
            <a:ext uri="{FF2B5EF4-FFF2-40B4-BE49-F238E27FC236}">
              <a16:creationId xmlns:a16="http://schemas.microsoft.com/office/drawing/2014/main" id="{308B8906-AC19-4467-A51C-87C584B7F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0" name="Obrázek 98" descr="http://www.standa.lt/images/spc.gif">
          <a:extLst>
            <a:ext uri="{FF2B5EF4-FFF2-40B4-BE49-F238E27FC236}">
              <a16:creationId xmlns:a16="http://schemas.microsoft.com/office/drawing/2014/main" id="{E7A18D51-9B8C-45F6-ADA3-7DF8FABA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0" name="Obrázek 99" descr="http://www.standa.lt/images/spc.gif">
          <a:extLst>
            <a:ext uri="{FF2B5EF4-FFF2-40B4-BE49-F238E27FC236}">
              <a16:creationId xmlns:a16="http://schemas.microsoft.com/office/drawing/2014/main" id="{A1C81F49-DE79-4778-9F7E-B83CEA4F7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8" name="Obrázek 100" descr="http://www.standa.lt/images/spc.gif">
          <a:extLst>
            <a:ext uri="{FF2B5EF4-FFF2-40B4-BE49-F238E27FC236}">
              <a16:creationId xmlns:a16="http://schemas.microsoft.com/office/drawing/2014/main" id="{B28DF3DA-0583-4921-8E00-4CD88087E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9" name="Obrázek 101" descr="http://www.standa.lt/images/spc.gif">
          <a:extLst>
            <a:ext uri="{FF2B5EF4-FFF2-40B4-BE49-F238E27FC236}">
              <a16:creationId xmlns:a16="http://schemas.microsoft.com/office/drawing/2014/main" id="{17466C04-D3DA-4535-A1C9-3873D9EF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23" name="Obrázek 102" descr="http://www.standa.lt/images/spc.gif">
          <a:extLst>
            <a:ext uri="{FF2B5EF4-FFF2-40B4-BE49-F238E27FC236}">
              <a16:creationId xmlns:a16="http://schemas.microsoft.com/office/drawing/2014/main" id="{94B59D91-35E3-4FFD-8BD8-D3A72B347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99" name="Obrázek 103" descr="http://www.standa.lt/images/spc.gif">
          <a:extLst>
            <a:ext uri="{FF2B5EF4-FFF2-40B4-BE49-F238E27FC236}">
              <a16:creationId xmlns:a16="http://schemas.microsoft.com/office/drawing/2014/main" id="{80AC760E-C0B1-4D18-B20D-BF58292F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1" name="Obrázek 104" descr="http://www.standa.lt/images/spc.gif">
          <a:extLst>
            <a:ext uri="{FF2B5EF4-FFF2-40B4-BE49-F238E27FC236}">
              <a16:creationId xmlns:a16="http://schemas.microsoft.com/office/drawing/2014/main" id="{252A8CD6-AA2A-4319-8A7F-028A83F7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5" name="Obrázek 105" descr="http://www.standa.lt/images/spc.gif">
          <a:extLst>
            <a:ext uri="{FF2B5EF4-FFF2-40B4-BE49-F238E27FC236}">
              <a16:creationId xmlns:a16="http://schemas.microsoft.com/office/drawing/2014/main" id="{CA7FDE60-B749-413E-9D98-4FB938387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130" name="http://www.standa.lt/images/spc.gif">
          <a:extLst>
            <a:ext uri="{FF2B5EF4-FFF2-40B4-BE49-F238E27FC236}">
              <a16:creationId xmlns:a16="http://schemas.microsoft.com/office/drawing/2014/main" id="{C3231C9B-1D0D-413E-A513-344CB392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27165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88" name="http://www.standa.lt/images/spc.gif">
          <a:extLst>
            <a:ext uri="{FF2B5EF4-FFF2-40B4-BE49-F238E27FC236}">
              <a16:creationId xmlns:a16="http://schemas.microsoft.com/office/drawing/2014/main" id="{4B890EE4-FD67-48FD-9173-BED3D22B0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6992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21" name="Obrázek 108" descr="http://www.standa.lt/images/spc.gif">
          <a:extLst>
            <a:ext uri="{FF2B5EF4-FFF2-40B4-BE49-F238E27FC236}">
              <a16:creationId xmlns:a16="http://schemas.microsoft.com/office/drawing/2014/main" id="{1B112A01-6523-4410-AAE2-7F31AEADD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24" name="Obrázek 109" descr="http://www.standa.lt/images/spc.gif">
          <a:extLst>
            <a:ext uri="{FF2B5EF4-FFF2-40B4-BE49-F238E27FC236}">
              <a16:creationId xmlns:a16="http://schemas.microsoft.com/office/drawing/2014/main" id="{3EE4863D-228E-441F-A209-871CEC832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2" name="Obrázek 110" descr="http://www.standa.lt/images/spc.gif">
          <a:extLst>
            <a:ext uri="{FF2B5EF4-FFF2-40B4-BE49-F238E27FC236}">
              <a16:creationId xmlns:a16="http://schemas.microsoft.com/office/drawing/2014/main" id="{36E9BED6-77EC-4347-B046-450F6A154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4" name="Obrázek 111" descr="http://www.standa.lt/images/spc.gif">
          <a:extLst>
            <a:ext uri="{FF2B5EF4-FFF2-40B4-BE49-F238E27FC236}">
              <a16:creationId xmlns:a16="http://schemas.microsoft.com/office/drawing/2014/main" id="{74505B8A-504E-46B1-AB67-C0D015FEA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6" name="Obrázek 112" descr="http://www.standa.lt/images/spc.gif">
          <a:extLst>
            <a:ext uri="{FF2B5EF4-FFF2-40B4-BE49-F238E27FC236}">
              <a16:creationId xmlns:a16="http://schemas.microsoft.com/office/drawing/2014/main" id="{6C7DF6B9-296A-4158-8B50-565AE59E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20" name="Obrázek 113" descr="http://www.standa.lt/images/spc.gif">
          <a:extLst>
            <a:ext uri="{FF2B5EF4-FFF2-40B4-BE49-F238E27FC236}">
              <a16:creationId xmlns:a16="http://schemas.microsoft.com/office/drawing/2014/main" id="{564DBD20-D926-4E39-82E6-7C3F60D82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26" name="Obrázek 114" descr="http://www.standa.lt/images/spc.gif">
          <a:extLst>
            <a:ext uri="{FF2B5EF4-FFF2-40B4-BE49-F238E27FC236}">
              <a16:creationId xmlns:a16="http://schemas.microsoft.com/office/drawing/2014/main" id="{4D7D4D06-57D9-4A61-B6B8-457E1C678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3" name="Obrázek 115" descr="http://www.standa.lt/images/spc.gif">
          <a:extLst>
            <a:ext uri="{FF2B5EF4-FFF2-40B4-BE49-F238E27FC236}">
              <a16:creationId xmlns:a16="http://schemas.microsoft.com/office/drawing/2014/main" id="{7E512F79-3EC9-4DBD-813C-37F2B7BDF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15" name="Obrázek 116" descr="http://www.standa.lt/images/spc.gif">
          <a:extLst>
            <a:ext uri="{FF2B5EF4-FFF2-40B4-BE49-F238E27FC236}">
              <a16:creationId xmlns:a16="http://schemas.microsoft.com/office/drawing/2014/main" id="{21EE96CA-715A-4F8E-9A9B-2BBDAEBD9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107" name="Obrázek 117" descr="http://www.standa.lt/images/spc.gif">
          <a:extLst>
            <a:ext uri="{FF2B5EF4-FFF2-40B4-BE49-F238E27FC236}">
              <a16:creationId xmlns:a16="http://schemas.microsoft.com/office/drawing/2014/main" id="{3C1F9A3A-B362-4A8B-9AC8-F03CB3AEE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40</xdr:row>
      <xdr:rowOff>0</xdr:rowOff>
    </xdr:from>
    <xdr:ext cx="47155" cy="8997"/>
    <xdr:pic>
      <xdr:nvPicPr>
        <xdr:cNvPr id="143" name="http://www.standa.lt/images/spc.gif">
          <a:extLst>
            <a:ext uri="{FF2B5EF4-FFF2-40B4-BE49-F238E27FC236}">
              <a16:creationId xmlns:a16="http://schemas.microsoft.com/office/drawing/2014/main" id="{7CCBB9E8-DD6A-49AD-AA60-E94705C48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5606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131" name="http://www.standa.lt/images/spc.gif">
          <a:extLst>
            <a:ext uri="{FF2B5EF4-FFF2-40B4-BE49-F238E27FC236}">
              <a16:creationId xmlns:a16="http://schemas.microsoft.com/office/drawing/2014/main" id="{35E9AA2C-50EE-4F39-8C78-715A8F7F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455295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38</xdr:row>
      <xdr:rowOff>0</xdr:rowOff>
    </xdr:from>
    <xdr:ext cx="47621" cy="9528"/>
    <xdr:pic>
      <xdr:nvPicPr>
        <xdr:cNvPr id="138" name="Obrázek 120" descr="http://www.standa.lt/images/spc.gif">
          <a:extLst>
            <a:ext uri="{FF2B5EF4-FFF2-40B4-BE49-F238E27FC236}">
              <a16:creationId xmlns:a16="http://schemas.microsoft.com/office/drawing/2014/main" id="{5C838621-A869-4EAD-9C05-5BD4EC291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4435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39</xdr:row>
      <xdr:rowOff>0</xdr:rowOff>
    </xdr:from>
    <xdr:ext cx="47621" cy="9528"/>
    <xdr:pic>
      <xdr:nvPicPr>
        <xdr:cNvPr id="141" name="Obrázek 121" descr="http://www.standa.lt/images/spc.gif">
          <a:extLst>
            <a:ext uri="{FF2B5EF4-FFF2-40B4-BE49-F238E27FC236}">
              <a16:creationId xmlns:a16="http://schemas.microsoft.com/office/drawing/2014/main" id="{F8B10EA2-FC57-4600-A635-9CB119EE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534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47621" cy="9528"/>
    <xdr:pic>
      <xdr:nvPicPr>
        <xdr:cNvPr id="132" name="Obrázek 122" descr="http://www.standa.lt/images/spc.gif">
          <a:extLst>
            <a:ext uri="{FF2B5EF4-FFF2-40B4-BE49-F238E27FC236}">
              <a16:creationId xmlns:a16="http://schemas.microsoft.com/office/drawing/2014/main" id="{8B6D91B0-7496-4453-AAA5-68A463FA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189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37</xdr:row>
      <xdr:rowOff>0</xdr:rowOff>
    </xdr:from>
    <xdr:ext cx="47621" cy="9528"/>
    <xdr:pic>
      <xdr:nvPicPr>
        <xdr:cNvPr id="137" name="Obrázek 123" descr="http://www.standa.lt/images/spc.gif">
          <a:extLst>
            <a:ext uri="{FF2B5EF4-FFF2-40B4-BE49-F238E27FC236}">
              <a16:creationId xmlns:a16="http://schemas.microsoft.com/office/drawing/2014/main" id="{031D7A5C-3969-43E8-BC76-C16E339DD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35305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47621" cy="9528"/>
    <xdr:pic>
      <xdr:nvPicPr>
        <xdr:cNvPr id="134" name="Obrázek 124" descr="http://www.standa.lt/images/spc.gif">
          <a:extLst>
            <a:ext uri="{FF2B5EF4-FFF2-40B4-BE49-F238E27FC236}">
              <a16:creationId xmlns:a16="http://schemas.microsoft.com/office/drawing/2014/main" id="{62F31F96-7C57-4A41-A8B2-B290B006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26256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38</xdr:row>
      <xdr:rowOff>0</xdr:rowOff>
    </xdr:from>
    <xdr:ext cx="47621" cy="9528"/>
    <xdr:pic>
      <xdr:nvPicPr>
        <xdr:cNvPr id="139" name="Obrázek 125" descr="http://www.standa.lt/images/spc.gif">
          <a:extLst>
            <a:ext uri="{FF2B5EF4-FFF2-40B4-BE49-F238E27FC236}">
              <a16:creationId xmlns:a16="http://schemas.microsoft.com/office/drawing/2014/main" id="{9982407A-AF87-40B6-BF1B-7C741929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4435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39</xdr:row>
      <xdr:rowOff>0</xdr:rowOff>
    </xdr:from>
    <xdr:ext cx="47621" cy="9528"/>
    <xdr:pic>
      <xdr:nvPicPr>
        <xdr:cNvPr id="142" name="Obrázek 126" descr="http://www.standa.lt/images/spc.gif">
          <a:extLst>
            <a:ext uri="{FF2B5EF4-FFF2-40B4-BE49-F238E27FC236}">
              <a16:creationId xmlns:a16="http://schemas.microsoft.com/office/drawing/2014/main" id="{BA518419-06A4-4268-A688-9EEA02A9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534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47621" cy="9528"/>
    <xdr:pic>
      <xdr:nvPicPr>
        <xdr:cNvPr id="133" name="Obrázek 127" descr="http://www.standa.lt/images/spc.gif">
          <a:extLst>
            <a:ext uri="{FF2B5EF4-FFF2-40B4-BE49-F238E27FC236}">
              <a16:creationId xmlns:a16="http://schemas.microsoft.com/office/drawing/2014/main" id="{B3D60263-7934-421D-9696-76BDE84B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189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37</xdr:row>
      <xdr:rowOff>0</xdr:rowOff>
    </xdr:from>
    <xdr:ext cx="47621" cy="9528"/>
    <xdr:pic>
      <xdr:nvPicPr>
        <xdr:cNvPr id="136" name="Obrázek 128" descr="http://www.standa.lt/images/spc.gif">
          <a:extLst>
            <a:ext uri="{FF2B5EF4-FFF2-40B4-BE49-F238E27FC236}">
              <a16:creationId xmlns:a16="http://schemas.microsoft.com/office/drawing/2014/main" id="{CE552541-45AF-473D-B7A8-EB4B1019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35305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47621" cy="9528"/>
    <xdr:pic>
      <xdr:nvPicPr>
        <xdr:cNvPr id="135" name="Obrázek 129" descr="http://www.standa.lt/images/spc.gif">
          <a:extLst>
            <a:ext uri="{FF2B5EF4-FFF2-40B4-BE49-F238E27FC236}">
              <a16:creationId xmlns:a16="http://schemas.microsoft.com/office/drawing/2014/main" id="{41AFC17E-932A-474D-AC43-741FD2DDD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26256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68</xdr:row>
      <xdr:rowOff>0</xdr:rowOff>
    </xdr:from>
    <xdr:ext cx="47155" cy="8997"/>
    <xdr:pic>
      <xdr:nvPicPr>
        <xdr:cNvPr id="250" name="http://www.standa.lt/images/spc.gif">
          <a:extLst>
            <a:ext uri="{FF2B5EF4-FFF2-40B4-BE49-F238E27FC236}">
              <a16:creationId xmlns:a16="http://schemas.microsoft.com/office/drawing/2014/main" id="{87648815-4D0C-4484-A7FD-F37F2312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40378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57</xdr:row>
      <xdr:rowOff>0</xdr:rowOff>
    </xdr:from>
    <xdr:ext cx="47155" cy="8997"/>
    <xdr:pic>
      <xdr:nvPicPr>
        <xdr:cNvPr id="183" name="http://www.standa.lt/images/spc.gif">
          <a:extLst>
            <a:ext uri="{FF2B5EF4-FFF2-40B4-BE49-F238E27FC236}">
              <a16:creationId xmlns:a16="http://schemas.microsoft.com/office/drawing/2014/main" id="{A7067AA5-B2E2-4ABD-818E-07F9798B7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67856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46</xdr:row>
      <xdr:rowOff>0</xdr:rowOff>
    </xdr:from>
    <xdr:ext cx="47155" cy="8997"/>
    <xdr:pic>
      <xdr:nvPicPr>
        <xdr:cNvPr id="147" name="http://www.standa.lt/images/spc.gif">
          <a:extLst>
            <a:ext uri="{FF2B5EF4-FFF2-40B4-BE49-F238E27FC236}">
              <a16:creationId xmlns:a16="http://schemas.microsoft.com/office/drawing/2014/main" id="{4E561B59-8F49-4F94-B72E-4D1C7AF63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096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55</xdr:row>
      <xdr:rowOff>0</xdr:rowOff>
    </xdr:from>
    <xdr:ext cx="47621" cy="9528"/>
    <xdr:pic>
      <xdr:nvPicPr>
        <xdr:cNvPr id="174" name="Obrázek 133" descr="http://www.standa.lt/images/spc.gif">
          <a:extLst>
            <a:ext uri="{FF2B5EF4-FFF2-40B4-BE49-F238E27FC236}">
              <a16:creationId xmlns:a16="http://schemas.microsoft.com/office/drawing/2014/main" id="{AA031A67-1FAB-48D3-B33E-ADA0E899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56</xdr:row>
      <xdr:rowOff>0</xdr:rowOff>
    </xdr:from>
    <xdr:ext cx="47621" cy="9528"/>
    <xdr:pic>
      <xdr:nvPicPr>
        <xdr:cNvPr id="178" name="Obrázek 134" descr="http://www.standa.lt/images/spc.gif">
          <a:extLst>
            <a:ext uri="{FF2B5EF4-FFF2-40B4-BE49-F238E27FC236}">
              <a16:creationId xmlns:a16="http://schemas.microsoft.com/office/drawing/2014/main" id="{F51776D0-A695-4A84-A72A-DBDCAE1B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161" name="Obrázek 135" descr="http://www.standa.lt/images/spc.gif">
          <a:extLst>
            <a:ext uri="{FF2B5EF4-FFF2-40B4-BE49-F238E27FC236}">
              <a16:creationId xmlns:a16="http://schemas.microsoft.com/office/drawing/2014/main" id="{EC141351-4C6A-44B9-8085-65BD3180D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13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47621" cy="9528"/>
    <xdr:pic>
      <xdr:nvPicPr>
        <xdr:cNvPr id="166" name="Obrázek 136" descr="http://www.standa.lt/images/spc.gif">
          <a:extLst>
            <a:ext uri="{FF2B5EF4-FFF2-40B4-BE49-F238E27FC236}">
              <a16:creationId xmlns:a16="http://schemas.microsoft.com/office/drawing/2014/main" id="{42A7F0CC-3777-44C2-A116-0D361658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677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53</xdr:row>
      <xdr:rowOff>0</xdr:rowOff>
    </xdr:from>
    <xdr:ext cx="47621" cy="9528"/>
    <xdr:pic>
      <xdr:nvPicPr>
        <xdr:cNvPr id="164" name="Obrázek 137" descr="http://www.standa.lt/images/spc.gif">
          <a:extLst>
            <a:ext uri="{FF2B5EF4-FFF2-40B4-BE49-F238E27FC236}">
              <a16:creationId xmlns:a16="http://schemas.microsoft.com/office/drawing/2014/main" id="{8DE9712B-2413-432B-A2AB-39455FD2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5034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55</xdr:row>
      <xdr:rowOff>0</xdr:rowOff>
    </xdr:from>
    <xdr:ext cx="47621" cy="9528"/>
    <xdr:pic>
      <xdr:nvPicPr>
        <xdr:cNvPr id="175" name="Obrázek 138" descr="http://www.standa.lt/images/spc.gif">
          <a:extLst>
            <a:ext uri="{FF2B5EF4-FFF2-40B4-BE49-F238E27FC236}">
              <a16:creationId xmlns:a16="http://schemas.microsoft.com/office/drawing/2014/main" id="{606A338F-7C78-4DB5-9D8E-47619C741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56</xdr:row>
      <xdr:rowOff>0</xdr:rowOff>
    </xdr:from>
    <xdr:ext cx="47621" cy="9528"/>
    <xdr:pic>
      <xdr:nvPicPr>
        <xdr:cNvPr id="177" name="Obrázek 139" descr="http://www.standa.lt/images/spc.gif">
          <a:extLst>
            <a:ext uri="{FF2B5EF4-FFF2-40B4-BE49-F238E27FC236}">
              <a16:creationId xmlns:a16="http://schemas.microsoft.com/office/drawing/2014/main" id="{67FF60EF-D3DB-493B-973F-594CF5B3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162" name="Obrázek 140" descr="http://www.standa.lt/images/spc.gif">
          <a:extLst>
            <a:ext uri="{FF2B5EF4-FFF2-40B4-BE49-F238E27FC236}">
              <a16:creationId xmlns:a16="http://schemas.microsoft.com/office/drawing/2014/main" id="{66ED6F66-BB62-4307-8A4B-524082A6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13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47621" cy="9528"/>
    <xdr:pic>
      <xdr:nvPicPr>
        <xdr:cNvPr id="167" name="Obrázek 141" descr="http://www.standa.lt/images/spc.gif">
          <a:extLst>
            <a:ext uri="{FF2B5EF4-FFF2-40B4-BE49-F238E27FC236}">
              <a16:creationId xmlns:a16="http://schemas.microsoft.com/office/drawing/2014/main" id="{15A601FF-AD60-43E2-9D16-92CA783D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677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53</xdr:row>
      <xdr:rowOff>0</xdr:rowOff>
    </xdr:from>
    <xdr:ext cx="47621" cy="9528"/>
    <xdr:pic>
      <xdr:nvPicPr>
        <xdr:cNvPr id="165" name="Obrázek 142" descr="http://www.standa.lt/images/spc.gif">
          <a:extLst>
            <a:ext uri="{FF2B5EF4-FFF2-40B4-BE49-F238E27FC236}">
              <a16:creationId xmlns:a16="http://schemas.microsoft.com/office/drawing/2014/main" id="{AD48281B-A170-4192-82D3-BA7EA2D0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5034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57" name="http://www.standa.lt/images/spc.gif">
          <a:extLst>
            <a:ext uri="{FF2B5EF4-FFF2-40B4-BE49-F238E27FC236}">
              <a16:creationId xmlns:a16="http://schemas.microsoft.com/office/drawing/2014/main" id="{688F9F4F-D587-4F19-93A6-7674BE073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59155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50</xdr:row>
      <xdr:rowOff>0</xdr:rowOff>
    </xdr:from>
    <xdr:ext cx="47155" cy="8997"/>
    <xdr:pic>
      <xdr:nvPicPr>
        <xdr:cNvPr id="160" name="http://www.standa.lt/images/spc.gif">
          <a:extLst>
            <a:ext uri="{FF2B5EF4-FFF2-40B4-BE49-F238E27FC236}">
              <a16:creationId xmlns:a16="http://schemas.microsoft.com/office/drawing/2014/main" id="{F91AD1BE-6BB5-4F8E-8AD3-D26A002D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633222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38</xdr:row>
      <xdr:rowOff>0</xdr:rowOff>
    </xdr:from>
    <xdr:ext cx="47155" cy="8997"/>
    <xdr:pic>
      <xdr:nvPicPr>
        <xdr:cNvPr id="140" name="http://www.standa.lt/images/spc.gif">
          <a:extLst>
            <a:ext uri="{FF2B5EF4-FFF2-40B4-BE49-F238E27FC236}">
              <a16:creationId xmlns:a16="http://schemas.microsoft.com/office/drawing/2014/main" id="{A35BCC91-00D3-45CD-8C66-E97A8CA59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544353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48</xdr:row>
      <xdr:rowOff>0</xdr:rowOff>
    </xdr:from>
    <xdr:ext cx="47621" cy="9528"/>
    <xdr:pic>
      <xdr:nvPicPr>
        <xdr:cNvPr id="154" name="Obrázek 146" descr="http://www.standa.lt/images/spc.gif">
          <a:extLst>
            <a:ext uri="{FF2B5EF4-FFF2-40B4-BE49-F238E27FC236}">
              <a16:creationId xmlns:a16="http://schemas.microsoft.com/office/drawing/2014/main" id="{747FF940-F4BB-4714-A2AE-A17433F0E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407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49</xdr:row>
      <xdr:rowOff>0</xdr:rowOff>
    </xdr:from>
    <xdr:ext cx="47621" cy="9528"/>
    <xdr:pic>
      <xdr:nvPicPr>
        <xdr:cNvPr id="156" name="Obrázek 147" descr="http://www.standa.lt/images/spc.gif">
          <a:extLst>
            <a:ext uri="{FF2B5EF4-FFF2-40B4-BE49-F238E27FC236}">
              <a16:creationId xmlns:a16="http://schemas.microsoft.com/office/drawing/2014/main" id="{977BA688-54C2-4C6E-94A4-496DEBF4D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45</xdr:row>
      <xdr:rowOff>0</xdr:rowOff>
    </xdr:from>
    <xdr:ext cx="47621" cy="9528"/>
    <xdr:pic>
      <xdr:nvPicPr>
        <xdr:cNvPr id="144" name="Obrázek 148" descr="http://www.standa.lt/images/spc.gif">
          <a:extLst>
            <a:ext uri="{FF2B5EF4-FFF2-40B4-BE49-F238E27FC236}">
              <a16:creationId xmlns:a16="http://schemas.microsoft.com/office/drawing/2014/main" id="{0D98815F-F67C-4724-86DE-E4B46529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23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47</xdr:row>
      <xdr:rowOff>0</xdr:rowOff>
    </xdr:from>
    <xdr:ext cx="47621" cy="9528"/>
    <xdr:pic>
      <xdr:nvPicPr>
        <xdr:cNvPr id="152" name="Obrázek 149" descr="http://www.standa.lt/images/spc.gif">
          <a:extLst>
            <a:ext uri="{FF2B5EF4-FFF2-40B4-BE49-F238E27FC236}">
              <a16:creationId xmlns:a16="http://schemas.microsoft.com/office/drawing/2014/main" id="{6444BCBA-C0D3-4E6A-85CC-36853C63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1683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46</xdr:row>
      <xdr:rowOff>0</xdr:rowOff>
    </xdr:from>
    <xdr:ext cx="47621" cy="9528"/>
    <xdr:pic>
      <xdr:nvPicPr>
        <xdr:cNvPr id="146" name="Obrázek 150" descr="http://www.standa.lt/images/spc.gif">
          <a:extLst>
            <a:ext uri="{FF2B5EF4-FFF2-40B4-BE49-F238E27FC236}">
              <a16:creationId xmlns:a16="http://schemas.microsoft.com/office/drawing/2014/main" id="{7B0C2724-E2D7-41D1-825F-B48E04615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48</xdr:row>
      <xdr:rowOff>0</xdr:rowOff>
    </xdr:from>
    <xdr:ext cx="47621" cy="9528"/>
    <xdr:pic>
      <xdr:nvPicPr>
        <xdr:cNvPr id="153" name="Obrázek 151" descr="http://www.standa.lt/images/spc.gif">
          <a:extLst>
            <a:ext uri="{FF2B5EF4-FFF2-40B4-BE49-F238E27FC236}">
              <a16:creationId xmlns:a16="http://schemas.microsoft.com/office/drawing/2014/main" id="{4ECC7AD8-3641-4439-9510-EE5130A2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407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49</xdr:row>
      <xdr:rowOff>0</xdr:rowOff>
    </xdr:from>
    <xdr:ext cx="47621" cy="9528"/>
    <xdr:pic>
      <xdr:nvPicPr>
        <xdr:cNvPr id="155" name="Obrázek 152" descr="http://www.standa.lt/images/spc.gif">
          <a:extLst>
            <a:ext uri="{FF2B5EF4-FFF2-40B4-BE49-F238E27FC236}">
              <a16:creationId xmlns:a16="http://schemas.microsoft.com/office/drawing/2014/main" id="{38F5397C-668F-4FE8-AB7A-DEFC3CDA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45</xdr:row>
      <xdr:rowOff>0</xdr:rowOff>
    </xdr:from>
    <xdr:ext cx="47621" cy="9528"/>
    <xdr:pic>
      <xdr:nvPicPr>
        <xdr:cNvPr id="145" name="Obrázek 153" descr="http://www.standa.lt/images/spc.gif">
          <a:extLst>
            <a:ext uri="{FF2B5EF4-FFF2-40B4-BE49-F238E27FC236}">
              <a16:creationId xmlns:a16="http://schemas.microsoft.com/office/drawing/2014/main" id="{CF3FD9DD-43B6-4480-BB46-8B3D99579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23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47</xdr:row>
      <xdr:rowOff>0</xdr:rowOff>
    </xdr:from>
    <xdr:ext cx="47621" cy="9528"/>
    <xdr:pic>
      <xdr:nvPicPr>
        <xdr:cNvPr id="151" name="Obrázek 154" descr="http://www.standa.lt/images/spc.gif">
          <a:extLst>
            <a:ext uri="{FF2B5EF4-FFF2-40B4-BE49-F238E27FC236}">
              <a16:creationId xmlns:a16="http://schemas.microsoft.com/office/drawing/2014/main" id="{718217E9-9B1C-4E0C-B872-139199238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1683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46</xdr:row>
      <xdr:rowOff>0</xdr:rowOff>
    </xdr:from>
    <xdr:ext cx="47621" cy="9528"/>
    <xdr:pic>
      <xdr:nvPicPr>
        <xdr:cNvPr id="148" name="Obrázek 155" descr="http://www.standa.lt/images/spc.gif">
          <a:extLst>
            <a:ext uri="{FF2B5EF4-FFF2-40B4-BE49-F238E27FC236}">
              <a16:creationId xmlns:a16="http://schemas.microsoft.com/office/drawing/2014/main" id="{E560B914-5448-4CC8-B890-7E6C5B5B8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55" name="http://www.standa.lt/images/spc.gif">
          <a:extLst>
            <a:ext uri="{FF2B5EF4-FFF2-40B4-BE49-F238E27FC236}">
              <a16:creationId xmlns:a16="http://schemas.microsoft.com/office/drawing/2014/main" id="{492FD449-9AA1-494E-9DED-FC8F1A84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0048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155" cy="8997"/>
    <xdr:pic>
      <xdr:nvPicPr>
        <xdr:cNvPr id="232" name="http://www.standa.lt/images/spc.gif">
          <a:extLst>
            <a:ext uri="{FF2B5EF4-FFF2-40B4-BE49-F238E27FC236}">
              <a16:creationId xmlns:a16="http://schemas.microsoft.com/office/drawing/2014/main" id="{FAF61A1F-3BBD-4CB6-A891-7E388D07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130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155" cy="8997"/>
    <xdr:pic>
      <xdr:nvPicPr>
        <xdr:cNvPr id="163" name="http://www.standa.lt/images/spc.gif">
          <a:extLst>
            <a:ext uri="{FF2B5EF4-FFF2-40B4-BE49-F238E27FC236}">
              <a16:creationId xmlns:a16="http://schemas.microsoft.com/office/drawing/2014/main" id="{0EC70227-1B9B-486B-BDB7-45271911C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51319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16" name="Obrázek 159" descr="http://www.standa.lt/images/spc.gif">
          <a:extLst>
            <a:ext uri="{FF2B5EF4-FFF2-40B4-BE49-F238E27FC236}">
              <a16:creationId xmlns:a16="http://schemas.microsoft.com/office/drawing/2014/main" id="{CBBA5B83-1C04-4379-9B52-FD180EB30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621" cy="9528"/>
    <xdr:pic>
      <xdr:nvPicPr>
        <xdr:cNvPr id="230" name="Obrázek 160" descr="http://www.standa.lt/images/spc.gif">
          <a:extLst>
            <a:ext uri="{FF2B5EF4-FFF2-40B4-BE49-F238E27FC236}">
              <a16:creationId xmlns:a16="http://schemas.microsoft.com/office/drawing/2014/main" id="{EAAFD301-F713-4DCB-A4BC-ADA0BB05E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621" cy="9528"/>
    <xdr:pic>
      <xdr:nvPicPr>
        <xdr:cNvPr id="191" name="Obrázek 161" descr="http://www.standa.lt/images/spc.gif">
          <a:extLst>
            <a:ext uri="{FF2B5EF4-FFF2-40B4-BE49-F238E27FC236}">
              <a16:creationId xmlns:a16="http://schemas.microsoft.com/office/drawing/2014/main" id="{B315015D-362B-4970-AABA-FEC6C3D09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208" name="Obrázek 162" descr="http://www.standa.lt/images/spc.gif">
          <a:extLst>
            <a:ext uri="{FF2B5EF4-FFF2-40B4-BE49-F238E27FC236}">
              <a16:creationId xmlns:a16="http://schemas.microsoft.com/office/drawing/2014/main" id="{DC5A2EBF-E13B-41CC-AC41-177383E7D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198" name="Obrázek 163" descr="http://www.standa.lt/images/spc.gif">
          <a:extLst>
            <a:ext uri="{FF2B5EF4-FFF2-40B4-BE49-F238E27FC236}">
              <a16:creationId xmlns:a16="http://schemas.microsoft.com/office/drawing/2014/main" id="{4446E994-F525-4FFD-9850-2CA3B5649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15" name="Obrázek 164" descr="http://www.standa.lt/images/spc.gif">
          <a:extLst>
            <a:ext uri="{FF2B5EF4-FFF2-40B4-BE49-F238E27FC236}">
              <a16:creationId xmlns:a16="http://schemas.microsoft.com/office/drawing/2014/main" id="{4AF1DB55-0AFD-43E4-A0FA-FE4690E4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621" cy="9528"/>
    <xdr:pic>
      <xdr:nvPicPr>
        <xdr:cNvPr id="229" name="Obrázek 165" descr="http://www.standa.lt/images/spc.gif">
          <a:extLst>
            <a:ext uri="{FF2B5EF4-FFF2-40B4-BE49-F238E27FC236}">
              <a16:creationId xmlns:a16="http://schemas.microsoft.com/office/drawing/2014/main" id="{8EEB39C4-C0D1-4701-9E66-D0137421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621" cy="9528"/>
    <xdr:pic>
      <xdr:nvPicPr>
        <xdr:cNvPr id="194" name="Obrázek 166" descr="http://www.standa.lt/images/spc.gif">
          <a:extLst>
            <a:ext uri="{FF2B5EF4-FFF2-40B4-BE49-F238E27FC236}">
              <a16:creationId xmlns:a16="http://schemas.microsoft.com/office/drawing/2014/main" id="{498ED7E3-B9B0-43E3-A8CF-3AD95B8B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207" name="Obrázek 167" descr="http://www.standa.lt/images/spc.gif">
          <a:extLst>
            <a:ext uri="{FF2B5EF4-FFF2-40B4-BE49-F238E27FC236}">
              <a16:creationId xmlns:a16="http://schemas.microsoft.com/office/drawing/2014/main" id="{539B00ED-C4D5-40A3-9CB0-330A03B5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200" name="Obrázek 168" descr="http://www.standa.lt/images/spc.gif">
          <a:extLst>
            <a:ext uri="{FF2B5EF4-FFF2-40B4-BE49-F238E27FC236}">
              <a16:creationId xmlns:a16="http://schemas.microsoft.com/office/drawing/2014/main" id="{D5B407D9-44FB-4E66-978E-77442F15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58" name="http://www.standa.lt/images/spc.gif">
          <a:extLst>
            <a:ext uri="{FF2B5EF4-FFF2-40B4-BE49-F238E27FC236}">
              <a16:creationId xmlns:a16="http://schemas.microsoft.com/office/drawing/2014/main" id="{5FD4BBEB-4F83-4A1E-9C99-ECDFC2DF1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94111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155" cy="8997"/>
    <xdr:pic>
      <xdr:nvPicPr>
        <xdr:cNvPr id="254" name="http://www.standa.lt/images/spc.gif">
          <a:extLst>
            <a:ext uri="{FF2B5EF4-FFF2-40B4-BE49-F238E27FC236}">
              <a16:creationId xmlns:a16="http://schemas.microsoft.com/office/drawing/2014/main" id="{FE626D45-85BD-4AB8-B8C9-E049DD856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6028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155" cy="8997"/>
    <xdr:pic>
      <xdr:nvPicPr>
        <xdr:cNvPr id="195" name="http://www.standa.lt/images/spc.gif">
          <a:extLst>
            <a:ext uri="{FF2B5EF4-FFF2-40B4-BE49-F238E27FC236}">
              <a16:creationId xmlns:a16="http://schemas.microsoft.com/office/drawing/2014/main" id="{AC41F2B2-4B41-4129-BE1F-166651613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58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68</xdr:row>
      <xdr:rowOff>0</xdr:rowOff>
    </xdr:from>
    <xdr:ext cx="47621" cy="9528"/>
    <xdr:pic>
      <xdr:nvPicPr>
        <xdr:cNvPr id="251" name="Obrázek 172" descr="http://www.standa.lt/images/spc.gif">
          <a:extLst>
            <a:ext uri="{FF2B5EF4-FFF2-40B4-BE49-F238E27FC236}">
              <a16:creationId xmlns:a16="http://schemas.microsoft.com/office/drawing/2014/main" id="{021E707A-98E1-4A8B-9D8D-93C72457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0378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69</xdr:row>
      <xdr:rowOff>0</xdr:rowOff>
    </xdr:from>
    <xdr:ext cx="47621" cy="9528"/>
    <xdr:pic>
      <xdr:nvPicPr>
        <xdr:cNvPr id="253" name="Obrázek 173" descr="http://www.standa.lt/images/spc.gif">
          <a:extLst>
            <a:ext uri="{FF2B5EF4-FFF2-40B4-BE49-F238E27FC236}">
              <a16:creationId xmlns:a16="http://schemas.microsoft.com/office/drawing/2014/main" id="{79AD2ADE-4887-4B51-ACAE-C7278E404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942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43" name="Obrázek 174" descr="http://www.standa.lt/images/spc.gif">
          <a:extLst>
            <a:ext uri="{FF2B5EF4-FFF2-40B4-BE49-F238E27FC236}">
              <a16:creationId xmlns:a16="http://schemas.microsoft.com/office/drawing/2014/main" id="{90CD6A2E-E53D-4010-9886-19DFDCAAF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3995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48" name="Obrázek 175" descr="http://www.standa.lt/images/spc.gif">
          <a:extLst>
            <a:ext uri="{FF2B5EF4-FFF2-40B4-BE49-F238E27FC236}">
              <a16:creationId xmlns:a16="http://schemas.microsoft.com/office/drawing/2014/main" id="{94FAC823-EAF4-4F9F-BB0E-93E23F030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331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66</xdr:row>
      <xdr:rowOff>0</xdr:rowOff>
    </xdr:from>
    <xdr:ext cx="47621" cy="9528"/>
    <xdr:pic>
      <xdr:nvPicPr>
        <xdr:cNvPr id="246" name="Obrázek 176" descr="http://www.standa.lt/images/spc.gif">
          <a:extLst>
            <a:ext uri="{FF2B5EF4-FFF2-40B4-BE49-F238E27FC236}">
              <a16:creationId xmlns:a16="http://schemas.microsoft.com/office/drawing/2014/main" id="{8B4AC630-B55C-4629-90CC-1AFE228D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942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68</xdr:row>
      <xdr:rowOff>0</xdr:rowOff>
    </xdr:from>
    <xdr:ext cx="47621" cy="9528"/>
    <xdr:pic>
      <xdr:nvPicPr>
        <xdr:cNvPr id="249" name="Obrázek 177" descr="http://www.standa.lt/images/spc.gif">
          <a:extLst>
            <a:ext uri="{FF2B5EF4-FFF2-40B4-BE49-F238E27FC236}">
              <a16:creationId xmlns:a16="http://schemas.microsoft.com/office/drawing/2014/main" id="{F4D32A8D-6276-466A-8AC5-28FB947D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0378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69</xdr:row>
      <xdr:rowOff>0</xdr:rowOff>
    </xdr:from>
    <xdr:ext cx="47621" cy="9528"/>
    <xdr:pic>
      <xdr:nvPicPr>
        <xdr:cNvPr id="252" name="Obrázek 178" descr="http://www.standa.lt/images/spc.gif">
          <a:extLst>
            <a:ext uri="{FF2B5EF4-FFF2-40B4-BE49-F238E27FC236}">
              <a16:creationId xmlns:a16="http://schemas.microsoft.com/office/drawing/2014/main" id="{DA74412D-22AA-466B-882B-6D0C61008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942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41" name="Obrázek 179" descr="http://www.standa.lt/images/spc.gif">
          <a:extLst>
            <a:ext uri="{FF2B5EF4-FFF2-40B4-BE49-F238E27FC236}">
              <a16:creationId xmlns:a16="http://schemas.microsoft.com/office/drawing/2014/main" id="{81128AAC-B860-4404-95C2-AE9A0B82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3995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47" name="Obrázek 180" descr="http://www.standa.lt/images/spc.gif">
          <a:extLst>
            <a:ext uri="{FF2B5EF4-FFF2-40B4-BE49-F238E27FC236}">
              <a16:creationId xmlns:a16="http://schemas.microsoft.com/office/drawing/2014/main" id="{5F052F60-8E11-4653-9A71-1AA8F481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331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66</xdr:row>
      <xdr:rowOff>0</xdr:rowOff>
    </xdr:from>
    <xdr:ext cx="47621" cy="9528"/>
    <xdr:pic>
      <xdr:nvPicPr>
        <xdr:cNvPr id="245" name="Obrázek 181" descr="http://www.standa.lt/images/spc.gif">
          <a:extLst>
            <a:ext uri="{FF2B5EF4-FFF2-40B4-BE49-F238E27FC236}">
              <a16:creationId xmlns:a16="http://schemas.microsoft.com/office/drawing/2014/main" id="{79DF8462-82D1-4D67-B9C6-106BB20F6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942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68" name="http://www.standa.lt/images/spc.gif">
          <a:extLst>
            <a:ext uri="{FF2B5EF4-FFF2-40B4-BE49-F238E27FC236}">
              <a16:creationId xmlns:a16="http://schemas.microsoft.com/office/drawing/2014/main" id="{0A95FBC9-404F-4D19-8A67-4565A4B1D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23639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155" cy="8997"/>
    <xdr:pic>
      <xdr:nvPicPr>
        <xdr:cNvPr id="244" name="http://www.standa.lt/images/spc.gif">
          <a:extLst>
            <a:ext uri="{FF2B5EF4-FFF2-40B4-BE49-F238E27FC236}">
              <a16:creationId xmlns:a16="http://schemas.microsoft.com/office/drawing/2014/main" id="{176CF896-3428-4FAB-AA57-313083329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23995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47155" cy="8997"/>
    <xdr:pic>
      <xdr:nvPicPr>
        <xdr:cNvPr id="168" name="http://www.standa.lt/images/spc.gif">
          <a:extLst>
            <a:ext uri="{FF2B5EF4-FFF2-40B4-BE49-F238E27FC236}">
              <a16:creationId xmlns:a16="http://schemas.microsoft.com/office/drawing/2014/main" id="{65436BBB-3B9C-4719-AA91-4F663E8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67702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621" cy="9528"/>
    <xdr:pic>
      <xdr:nvPicPr>
        <xdr:cNvPr id="234" name="Obrázek 185" descr="http://www.standa.lt/images/spc.gif">
          <a:extLst>
            <a:ext uri="{FF2B5EF4-FFF2-40B4-BE49-F238E27FC236}">
              <a16:creationId xmlns:a16="http://schemas.microsoft.com/office/drawing/2014/main" id="{B7E7B4FF-0971-4CA4-BB14-ABD5A8AF1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37" name="Obrázek 186" descr="http://www.standa.lt/images/spc.gif">
          <a:extLst>
            <a:ext uri="{FF2B5EF4-FFF2-40B4-BE49-F238E27FC236}">
              <a16:creationId xmlns:a16="http://schemas.microsoft.com/office/drawing/2014/main" id="{1968C0C1-27DB-4F72-94EA-A55666052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206" name="Obrázek 187" descr="http://www.standa.lt/images/spc.gif">
          <a:extLst>
            <a:ext uri="{FF2B5EF4-FFF2-40B4-BE49-F238E27FC236}">
              <a16:creationId xmlns:a16="http://schemas.microsoft.com/office/drawing/2014/main" id="{7156C022-9898-40D5-8F58-DFA3C2F6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621" cy="9528"/>
    <xdr:pic>
      <xdr:nvPicPr>
        <xdr:cNvPr id="227" name="Obrázek 188" descr="http://www.standa.lt/images/spc.gif">
          <a:extLst>
            <a:ext uri="{FF2B5EF4-FFF2-40B4-BE49-F238E27FC236}">
              <a16:creationId xmlns:a16="http://schemas.microsoft.com/office/drawing/2014/main" id="{1EE61723-F251-4A12-B07D-ACB80CDB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14" name="Obrázek 189" descr="http://www.standa.lt/images/spc.gif">
          <a:extLst>
            <a:ext uri="{FF2B5EF4-FFF2-40B4-BE49-F238E27FC236}">
              <a16:creationId xmlns:a16="http://schemas.microsoft.com/office/drawing/2014/main" id="{BDA04347-CBF6-4B8D-A0A4-1D01A6FD9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621" cy="9528"/>
    <xdr:pic>
      <xdr:nvPicPr>
        <xdr:cNvPr id="233" name="Obrázek 190" descr="http://www.standa.lt/images/spc.gif">
          <a:extLst>
            <a:ext uri="{FF2B5EF4-FFF2-40B4-BE49-F238E27FC236}">
              <a16:creationId xmlns:a16="http://schemas.microsoft.com/office/drawing/2014/main" id="{0885FCBD-4CE7-4D69-93F1-35822A11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38" name="Obrázek 191" descr="http://www.standa.lt/images/spc.gif">
          <a:extLst>
            <a:ext uri="{FF2B5EF4-FFF2-40B4-BE49-F238E27FC236}">
              <a16:creationId xmlns:a16="http://schemas.microsoft.com/office/drawing/2014/main" id="{99A97B5E-DBB4-447D-9638-8CA3A3C4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209" name="Obrázek 192" descr="http://www.standa.lt/images/spc.gif">
          <a:extLst>
            <a:ext uri="{FF2B5EF4-FFF2-40B4-BE49-F238E27FC236}">
              <a16:creationId xmlns:a16="http://schemas.microsoft.com/office/drawing/2014/main" id="{F520EB40-3F7B-4170-BE92-95F86F8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621" cy="9528"/>
    <xdr:pic>
      <xdr:nvPicPr>
        <xdr:cNvPr id="226" name="Obrázek 193" descr="http://www.standa.lt/images/spc.gif">
          <a:extLst>
            <a:ext uri="{FF2B5EF4-FFF2-40B4-BE49-F238E27FC236}">
              <a16:creationId xmlns:a16="http://schemas.microsoft.com/office/drawing/2014/main" id="{90B60998-5326-425D-8759-DFB62AAB4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12" name="Obrázek 194" descr="http://www.standa.lt/images/spc.gif">
          <a:extLst>
            <a:ext uri="{FF2B5EF4-FFF2-40B4-BE49-F238E27FC236}">
              <a16:creationId xmlns:a16="http://schemas.microsoft.com/office/drawing/2014/main" id="{E9B2D799-30AF-417D-9542-6001F8B28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62" name="http://www.standa.lt/images/spc.gif">
          <a:extLst>
            <a:ext uri="{FF2B5EF4-FFF2-40B4-BE49-F238E27FC236}">
              <a16:creationId xmlns:a16="http://schemas.microsoft.com/office/drawing/2014/main" id="{7DC7D24D-7FB2-4980-875A-205B31C7F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1541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155" cy="8997"/>
    <xdr:pic>
      <xdr:nvPicPr>
        <xdr:cNvPr id="242" name="http://www.standa.lt/images/spc.gif">
          <a:extLst>
            <a:ext uri="{FF2B5EF4-FFF2-40B4-BE49-F238E27FC236}">
              <a16:creationId xmlns:a16="http://schemas.microsoft.com/office/drawing/2014/main" id="{04825D9F-F4B5-44D9-9867-E2792CF5C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23995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47155" cy="8997"/>
    <xdr:pic>
      <xdr:nvPicPr>
        <xdr:cNvPr id="169" name="http://www.standa.lt/images/spc.gif">
          <a:extLst>
            <a:ext uri="{FF2B5EF4-FFF2-40B4-BE49-F238E27FC236}">
              <a16:creationId xmlns:a16="http://schemas.microsoft.com/office/drawing/2014/main" id="{CCDAE54D-908C-46F7-A49F-86347FCC7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67702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621" cy="9528"/>
    <xdr:pic>
      <xdr:nvPicPr>
        <xdr:cNvPr id="235" name="Obrázek 198" descr="http://www.standa.lt/images/spc.gif">
          <a:extLst>
            <a:ext uri="{FF2B5EF4-FFF2-40B4-BE49-F238E27FC236}">
              <a16:creationId xmlns:a16="http://schemas.microsoft.com/office/drawing/2014/main" id="{E52163AE-4FD9-4B2D-BAD1-98DCFC1D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39" name="Obrázek 199" descr="http://www.standa.lt/images/spc.gif">
          <a:extLst>
            <a:ext uri="{FF2B5EF4-FFF2-40B4-BE49-F238E27FC236}">
              <a16:creationId xmlns:a16="http://schemas.microsoft.com/office/drawing/2014/main" id="{0C6D19C2-1398-4E62-ADEC-C1FC5CB2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210" name="Obrázek 200" descr="http://www.standa.lt/images/spc.gif">
          <a:extLst>
            <a:ext uri="{FF2B5EF4-FFF2-40B4-BE49-F238E27FC236}">
              <a16:creationId xmlns:a16="http://schemas.microsoft.com/office/drawing/2014/main" id="{68CF1419-B1AF-4640-8B5B-D15EA355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621" cy="9528"/>
    <xdr:pic>
      <xdr:nvPicPr>
        <xdr:cNvPr id="228" name="Obrázek 201" descr="http://www.standa.lt/images/spc.gif">
          <a:extLst>
            <a:ext uri="{FF2B5EF4-FFF2-40B4-BE49-F238E27FC236}">
              <a16:creationId xmlns:a16="http://schemas.microsoft.com/office/drawing/2014/main" id="{AB948A66-6F5C-4DF7-BE33-AF802361B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13" name="Obrázek 202" descr="http://www.standa.lt/images/spc.gif">
          <a:extLst>
            <a:ext uri="{FF2B5EF4-FFF2-40B4-BE49-F238E27FC236}">
              <a16:creationId xmlns:a16="http://schemas.microsoft.com/office/drawing/2014/main" id="{83524B6E-E6CD-4635-B248-A7A51A31D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621" cy="9528"/>
    <xdr:pic>
      <xdr:nvPicPr>
        <xdr:cNvPr id="236" name="Obrázek 203" descr="http://www.standa.lt/images/spc.gif">
          <a:extLst>
            <a:ext uri="{FF2B5EF4-FFF2-40B4-BE49-F238E27FC236}">
              <a16:creationId xmlns:a16="http://schemas.microsoft.com/office/drawing/2014/main" id="{0BB26F84-5864-456D-B472-118DE781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40" name="Obrázek 204" descr="http://www.standa.lt/images/spc.gif">
          <a:extLst>
            <a:ext uri="{FF2B5EF4-FFF2-40B4-BE49-F238E27FC236}">
              <a16:creationId xmlns:a16="http://schemas.microsoft.com/office/drawing/2014/main" id="{6E05D144-9D8E-46B5-9660-CCA364A5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211" name="Obrázek 205" descr="http://www.standa.lt/images/spc.gif">
          <a:extLst>
            <a:ext uri="{FF2B5EF4-FFF2-40B4-BE49-F238E27FC236}">
              <a16:creationId xmlns:a16="http://schemas.microsoft.com/office/drawing/2014/main" id="{4FFFB8CB-7240-4CEE-BBED-ECD98D36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621" cy="9528"/>
    <xdr:pic>
      <xdr:nvPicPr>
        <xdr:cNvPr id="231" name="Obrázek 206" descr="http://www.standa.lt/images/spc.gif">
          <a:extLst>
            <a:ext uri="{FF2B5EF4-FFF2-40B4-BE49-F238E27FC236}">
              <a16:creationId xmlns:a16="http://schemas.microsoft.com/office/drawing/2014/main" id="{417E05E0-2ECD-47EE-AE4D-D75419D7E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20" name="Obrázek 207" descr="http://www.standa.lt/images/spc.gif">
          <a:extLst>
            <a:ext uri="{FF2B5EF4-FFF2-40B4-BE49-F238E27FC236}">
              <a16:creationId xmlns:a16="http://schemas.microsoft.com/office/drawing/2014/main" id="{FD064E42-17DF-4BA3-A349-EED2D4BB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61" name="http://www.standa.lt/images/spc.gif">
          <a:extLst>
            <a:ext uri="{FF2B5EF4-FFF2-40B4-BE49-F238E27FC236}">
              <a16:creationId xmlns:a16="http://schemas.microsoft.com/office/drawing/2014/main" id="{F76F70DF-EB7A-4F22-8E94-D9CC0C095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1541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55</xdr:row>
      <xdr:rowOff>0</xdr:rowOff>
    </xdr:from>
    <xdr:ext cx="47621" cy="9528"/>
    <xdr:pic>
      <xdr:nvPicPr>
        <xdr:cNvPr id="171" name="Obrázek 136" descr="http://www.standa.lt/images/spc.gif">
          <a:extLst>
            <a:ext uri="{FF2B5EF4-FFF2-40B4-BE49-F238E27FC236}">
              <a16:creationId xmlns:a16="http://schemas.microsoft.com/office/drawing/2014/main" id="{F2B5C07B-758F-4FD6-994D-8CB354B4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55</xdr:row>
      <xdr:rowOff>0</xdr:rowOff>
    </xdr:from>
    <xdr:ext cx="47621" cy="9528"/>
    <xdr:pic>
      <xdr:nvPicPr>
        <xdr:cNvPr id="170" name="Obrázek 141" descr="http://www.standa.lt/images/spc.gif">
          <a:extLst>
            <a:ext uri="{FF2B5EF4-FFF2-40B4-BE49-F238E27FC236}">
              <a16:creationId xmlns:a16="http://schemas.microsoft.com/office/drawing/2014/main" id="{98681362-7ECC-4E42-96C0-476F73EAC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55</xdr:row>
      <xdr:rowOff>0</xdr:rowOff>
    </xdr:from>
    <xdr:ext cx="47155" cy="8997"/>
    <xdr:pic>
      <xdr:nvPicPr>
        <xdr:cNvPr id="173" name="http://www.standa.lt/images/spc.gif">
          <a:extLst>
            <a:ext uri="{FF2B5EF4-FFF2-40B4-BE49-F238E27FC236}">
              <a16:creationId xmlns:a16="http://schemas.microsoft.com/office/drawing/2014/main" id="{50FD9E29-89E2-4D27-A070-DCBD4EB1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1322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55</xdr:row>
      <xdr:rowOff>0</xdr:rowOff>
    </xdr:from>
    <xdr:ext cx="47155" cy="8997"/>
    <xdr:pic>
      <xdr:nvPicPr>
        <xdr:cNvPr id="172" name="http://www.standa.lt/images/spc.gif">
          <a:extLst>
            <a:ext uri="{FF2B5EF4-FFF2-40B4-BE49-F238E27FC236}">
              <a16:creationId xmlns:a16="http://schemas.microsoft.com/office/drawing/2014/main" id="{F090E2AD-CBC1-4A5C-8638-8BCF5A84D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1322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56</xdr:row>
      <xdr:rowOff>0</xdr:rowOff>
    </xdr:from>
    <xdr:ext cx="47621" cy="9528"/>
    <xdr:pic>
      <xdr:nvPicPr>
        <xdr:cNvPr id="179" name="Obrázek 136" descr="http://www.standa.lt/images/spc.gif">
          <a:extLst>
            <a:ext uri="{FF2B5EF4-FFF2-40B4-BE49-F238E27FC236}">
              <a16:creationId xmlns:a16="http://schemas.microsoft.com/office/drawing/2014/main" id="{9177BACF-9FD9-43EC-8B2E-BAFC821C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56</xdr:row>
      <xdr:rowOff>0</xdr:rowOff>
    </xdr:from>
    <xdr:ext cx="47621" cy="9528"/>
    <xdr:pic>
      <xdr:nvPicPr>
        <xdr:cNvPr id="176" name="Obrázek 141" descr="http://www.standa.lt/images/spc.gif">
          <a:extLst>
            <a:ext uri="{FF2B5EF4-FFF2-40B4-BE49-F238E27FC236}">
              <a16:creationId xmlns:a16="http://schemas.microsoft.com/office/drawing/2014/main" id="{1C460A94-2B6F-456B-B3F0-05E4B20B0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56</xdr:row>
      <xdr:rowOff>0</xdr:rowOff>
    </xdr:from>
    <xdr:ext cx="47155" cy="8997"/>
    <xdr:pic>
      <xdr:nvPicPr>
        <xdr:cNvPr id="181" name="http://www.standa.lt/images/spc.gif">
          <a:extLst>
            <a:ext uri="{FF2B5EF4-FFF2-40B4-BE49-F238E27FC236}">
              <a16:creationId xmlns:a16="http://schemas.microsoft.com/office/drawing/2014/main" id="{F6DF7DBA-8706-49AA-B6A2-63D50AA6A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49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56</xdr:row>
      <xdr:rowOff>0</xdr:rowOff>
    </xdr:from>
    <xdr:ext cx="47155" cy="8997"/>
    <xdr:pic>
      <xdr:nvPicPr>
        <xdr:cNvPr id="180" name="http://www.standa.lt/images/spc.gif">
          <a:extLst>
            <a:ext uri="{FF2B5EF4-FFF2-40B4-BE49-F238E27FC236}">
              <a16:creationId xmlns:a16="http://schemas.microsoft.com/office/drawing/2014/main" id="{03CDE1FF-2FD9-4BA6-87C8-F10F76C8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49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57</xdr:row>
      <xdr:rowOff>0</xdr:rowOff>
    </xdr:from>
    <xdr:ext cx="47621" cy="9528"/>
    <xdr:pic>
      <xdr:nvPicPr>
        <xdr:cNvPr id="184" name="Obrázek 136" descr="http://www.standa.lt/images/spc.gif">
          <a:extLst>
            <a:ext uri="{FF2B5EF4-FFF2-40B4-BE49-F238E27FC236}">
              <a16:creationId xmlns:a16="http://schemas.microsoft.com/office/drawing/2014/main" id="{447BB690-5ACD-408A-98ED-B479B7959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85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57</xdr:row>
      <xdr:rowOff>0</xdr:rowOff>
    </xdr:from>
    <xdr:ext cx="47621" cy="9528"/>
    <xdr:pic>
      <xdr:nvPicPr>
        <xdr:cNvPr id="185" name="Obrázek 141" descr="http://www.standa.lt/images/spc.gif">
          <a:extLst>
            <a:ext uri="{FF2B5EF4-FFF2-40B4-BE49-F238E27FC236}">
              <a16:creationId xmlns:a16="http://schemas.microsoft.com/office/drawing/2014/main" id="{FBD0C38B-E71B-47C3-9830-2DAB5C1CE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85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57</xdr:row>
      <xdr:rowOff>0</xdr:rowOff>
    </xdr:from>
    <xdr:ext cx="47155" cy="8997"/>
    <xdr:pic>
      <xdr:nvPicPr>
        <xdr:cNvPr id="186" name="http://www.standa.lt/images/spc.gif">
          <a:extLst>
            <a:ext uri="{FF2B5EF4-FFF2-40B4-BE49-F238E27FC236}">
              <a16:creationId xmlns:a16="http://schemas.microsoft.com/office/drawing/2014/main" id="{255E291A-A771-432A-9EDC-03623C696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856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57</xdr:row>
      <xdr:rowOff>0</xdr:rowOff>
    </xdr:from>
    <xdr:ext cx="47155" cy="8997"/>
    <xdr:pic>
      <xdr:nvPicPr>
        <xdr:cNvPr id="182" name="http://www.standa.lt/images/spc.gif">
          <a:extLst>
            <a:ext uri="{FF2B5EF4-FFF2-40B4-BE49-F238E27FC236}">
              <a16:creationId xmlns:a16="http://schemas.microsoft.com/office/drawing/2014/main" id="{456735F1-4803-4AF7-A83B-B0D05218D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856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58</xdr:row>
      <xdr:rowOff>0</xdr:rowOff>
    </xdr:from>
    <xdr:ext cx="47621" cy="9528"/>
    <xdr:pic>
      <xdr:nvPicPr>
        <xdr:cNvPr id="188" name="Obrázek 136" descr="http://www.standa.lt/images/spc.gif">
          <a:extLst>
            <a:ext uri="{FF2B5EF4-FFF2-40B4-BE49-F238E27FC236}">
              <a16:creationId xmlns:a16="http://schemas.microsoft.com/office/drawing/2014/main" id="{BD945FD1-1F86-4237-A048-E382B47B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218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58</xdr:row>
      <xdr:rowOff>0</xdr:rowOff>
    </xdr:from>
    <xdr:ext cx="47621" cy="9528"/>
    <xdr:pic>
      <xdr:nvPicPr>
        <xdr:cNvPr id="189" name="Obrázek 141" descr="http://www.standa.lt/images/spc.gif">
          <a:extLst>
            <a:ext uri="{FF2B5EF4-FFF2-40B4-BE49-F238E27FC236}">
              <a16:creationId xmlns:a16="http://schemas.microsoft.com/office/drawing/2014/main" id="{09A2110F-874D-484B-BC33-87A9FA04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218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58</xdr:row>
      <xdr:rowOff>0</xdr:rowOff>
    </xdr:from>
    <xdr:ext cx="47155" cy="8997"/>
    <xdr:pic>
      <xdr:nvPicPr>
        <xdr:cNvPr id="187" name="http://www.standa.lt/images/spc.gif">
          <a:extLst>
            <a:ext uri="{FF2B5EF4-FFF2-40B4-BE49-F238E27FC236}">
              <a16:creationId xmlns:a16="http://schemas.microsoft.com/office/drawing/2014/main" id="{78BD40A1-93FA-4936-AEB7-FB4782ADC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2180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58</xdr:row>
      <xdr:rowOff>0</xdr:rowOff>
    </xdr:from>
    <xdr:ext cx="47155" cy="8997"/>
    <xdr:pic>
      <xdr:nvPicPr>
        <xdr:cNvPr id="190" name="http://www.standa.lt/images/spc.gif">
          <a:extLst>
            <a:ext uri="{FF2B5EF4-FFF2-40B4-BE49-F238E27FC236}">
              <a16:creationId xmlns:a16="http://schemas.microsoft.com/office/drawing/2014/main" id="{EC6805E5-B53E-4F87-940E-E05662BE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2180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621" cy="9528"/>
    <xdr:pic>
      <xdr:nvPicPr>
        <xdr:cNvPr id="197" name="Obrázek 136" descr="http://www.standa.lt/images/spc.gif">
          <a:extLst>
            <a:ext uri="{FF2B5EF4-FFF2-40B4-BE49-F238E27FC236}">
              <a16:creationId xmlns:a16="http://schemas.microsoft.com/office/drawing/2014/main" id="{E7969294-4008-48E2-8834-44278094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621" cy="9528"/>
    <xdr:pic>
      <xdr:nvPicPr>
        <xdr:cNvPr id="196" name="Obrázek 141" descr="http://www.standa.lt/images/spc.gif">
          <a:extLst>
            <a:ext uri="{FF2B5EF4-FFF2-40B4-BE49-F238E27FC236}">
              <a16:creationId xmlns:a16="http://schemas.microsoft.com/office/drawing/2014/main" id="{B9FDFD18-B206-40BF-9938-149BB99E6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155" cy="8997"/>
    <xdr:pic>
      <xdr:nvPicPr>
        <xdr:cNvPr id="192" name="http://www.standa.lt/images/spc.gif">
          <a:extLst>
            <a:ext uri="{FF2B5EF4-FFF2-40B4-BE49-F238E27FC236}">
              <a16:creationId xmlns:a16="http://schemas.microsoft.com/office/drawing/2014/main" id="{A0BDEE6C-5844-40A7-91BB-D3C29ED2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58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155" cy="8997"/>
    <xdr:pic>
      <xdr:nvPicPr>
        <xdr:cNvPr id="193" name="http://www.standa.lt/images/spc.gif">
          <a:extLst>
            <a:ext uri="{FF2B5EF4-FFF2-40B4-BE49-F238E27FC236}">
              <a16:creationId xmlns:a16="http://schemas.microsoft.com/office/drawing/2014/main" id="{2A713F4D-DC63-49B5-A2F9-3621DC23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58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201" name="Obrázek 162" descr="http://www.standa.lt/images/spc.gif">
          <a:extLst>
            <a:ext uri="{FF2B5EF4-FFF2-40B4-BE49-F238E27FC236}">
              <a16:creationId xmlns:a16="http://schemas.microsoft.com/office/drawing/2014/main" id="{DD9B99BA-2492-4B04-B62A-DB1A0F09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202" name="Obrázek 167" descr="http://www.standa.lt/images/spc.gif">
          <a:extLst>
            <a:ext uri="{FF2B5EF4-FFF2-40B4-BE49-F238E27FC236}">
              <a16:creationId xmlns:a16="http://schemas.microsoft.com/office/drawing/2014/main" id="{0B70E566-BD05-4581-AC12-F8C539EC0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203" name="Obrázek 187" descr="http://www.standa.lt/images/spc.gif">
          <a:extLst>
            <a:ext uri="{FF2B5EF4-FFF2-40B4-BE49-F238E27FC236}">
              <a16:creationId xmlns:a16="http://schemas.microsoft.com/office/drawing/2014/main" id="{7F49D4B0-8586-4EEC-869B-B59B405D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204" name="Obrázek 192" descr="http://www.standa.lt/images/spc.gif">
          <a:extLst>
            <a:ext uri="{FF2B5EF4-FFF2-40B4-BE49-F238E27FC236}">
              <a16:creationId xmlns:a16="http://schemas.microsoft.com/office/drawing/2014/main" id="{670F58C1-7098-4C21-B643-695638D2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205" name="Obrázek 200" descr="http://www.standa.lt/images/spc.gif">
          <a:extLst>
            <a:ext uri="{FF2B5EF4-FFF2-40B4-BE49-F238E27FC236}">
              <a16:creationId xmlns:a16="http://schemas.microsoft.com/office/drawing/2014/main" id="{6E3C91EA-8470-40E7-866E-40B46EBC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199" name="Obrázek 205" descr="http://www.standa.lt/images/spc.gif">
          <a:extLst>
            <a:ext uri="{FF2B5EF4-FFF2-40B4-BE49-F238E27FC236}">
              <a16:creationId xmlns:a16="http://schemas.microsoft.com/office/drawing/2014/main" id="{F3DA15AA-8FD2-4041-9018-F93F799EE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21" name="Obrázek 163" descr="http://www.standa.lt/images/spc.gif">
          <a:extLst>
            <a:ext uri="{FF2B5EF4-FFF2-40B4-BE49-F238E27FC236}">
              <a16:creationId xmlns:a16="http://schemas.microsoft.com/office/drawing/2014/main" id="{18D58A00-C278-41BC-A1D0-4384DB4CD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22" name="Obrázek 168" descr="http://www.standa.lt/images/spc.gif">
          <a:extLst>
            <a:ext uri="{FF2B5EF4-FFF2-40B4-BE49-F238E27FC236}">
              <a16:creationId xmlns:a16="http://schemas.microsoft.com/office/drawing/2014/main" id="{C8CF97C4-1D1B-4082-AC39-614D5C90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23" name="Obrázek 162" descr="http://www.standa.lt/images/spc.gif">
          <a:extLst>
            <a:ext uri="{FF2B5EF4-FFF2-40B4-BE49-F238E27FC236}">
              <a16:creationId xmlns:a16="http://schemas.microsoft.com/office/drawing/2014/main" id="{A4769550-D997-47A8-A975-031C34DDC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24" name="Obrázek 167" descr="http://www.standa.lt/images/spc.gif">
          <a:extLst>
            <a:ext uri="{FF2B5EF4-FFF2-40B4-BE49-F238E27FC236}">
              <a16:creationId xmlns:a16="http://schemas.microsoft.com/office/drawing/2014/main" id="{6A207A7E-AAA2-49B0-BB7E-7D1213FD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25" name="Obrázek 187" descr="http://www.standa.lt/images/spc.gif">
          <a:extLst>
            <a:ext uri="{FF2B5EF4-FFF2-40B4-BE49-F238E27FC236}">
              <a16:creationId xmlns:a16="http://schemas.microsoft.com/office/drawing/2014/main" id="{48EE0245-3DDD-4AC3-AA9A-60816EE1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17" name="Obrázek 192" descr="http://www.standa.lt/images/spc.gif">
          <a:extLst>
            <a:ext uri="{FF2B5EF4-FFF2-40B4-BE49-F238E27FC236}">
              <a16:creationId xmlns:a16="http://schemas.microsoft.com/office/drawing/2014/main" id="{3178DB33-4CBD-4A54-BC82-564C82A9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18" name="Obrázek 200" descr="http://www.standa.lt/images/spc.gif">
          <a:extLst>
            <a:ext uri="{FF2B5EF4-FFF2-40B4-BE49-F238E27FC236}">
              <a16:creationId xmlns:a16="http://schemas.microsoft.com/office/drawing/2014/main" id="{94BF5796-780B-441E-81CF-1F06A8BA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219" name="Obrázek 205" descr="http://www.standa.lt/images/spc.gif">
          <a:extLst>
            <a:ext uri="{FF2B5EF4-FFF2-40B4-BE49-F238E27FC236}">
              <a16:creationId xmlns:a16="http://schemas.microsoft.com/office/drawing/2014/main" id="{85A20468-79A0-4A52-9DD9-FD04A5B2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90" name="http://www.standa.lt/images/spc.gif">
          <a:extLst>
            <a:ext uri="{FF2B5EF4-FFF2-40B4-BE49-F238E27FC236}">
              <a16:creationId xmlns:a16="http://schemas.microsoft.com/office/drawing/2014/main" id="{2667A111-4352-40D0-9D5D-A5F460063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364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91" name="http://www.standa.lt/images/spc.gif">
          <a:extLst>
            <a:ext uri="{FF2B5EF4-FFF2-40B4-BE49-F238E27FC236}">
              <a16:creationId xmlns:a16="http://schemas.microsoft.com/office/drawing/2014/main" id="{15D91EBC-DE26-4B65-B9EE-DBDA8AD9D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364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89" name="http://www.standa.lt/images/spc.gif">
          <a:extLst>
            <a:ext uri="{FF2B5EF4-FFF2-40B4-BE49-F238E27FC236}">
              <a16:creationId xmlns:a16="http://schemas.microsoft.com/office/drawing/2014/main" id="{37B42095-A8A2-4629-B7EF-75BDA5A2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364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92" name="http://www.standa.lt/images/spc.gif">
          <a:extLst>
            <a:ext uri="{FF2B5EF4-FFF2-40B4-BE49-F238E27FC236}">
              <a16:creationId xmlns:a16="http://schemas.microsoft.com/office/drawing/2014/main" id="{948AF958-2804-4558-B0BC-4C89B12EF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735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93" name="http://www.standa.lt/images/spc.gif">
          <a:extLst>
            <a:ext uri="{FF2B5EF4-FFF2-40B4-BE49-F238E27FC236}">
              <a16:creationId xmlns:a16="http://schemas.microsoft.com/office/drawing/2014/main" id="{05383DF5-EDB4-4735-A562-B74896F3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735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94" name="http://www.standa.lt/images/spc.gif">
          <a:extLst>
            <a:ext uri="{FF2B5EF4-FFF2-40B4-BE49-F238E27FC236}">
              <a16:creationId xmlns:a16="http://schemas.microsoft.com/office/drawing/2014/main" id="{2C550E65-E89A-4264-9BB7-1A868EC9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735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95" name="http://www.standa.lt/images/spc.gif">
          <a:extLst>
            <a:ext uri="{FF2B5EF4-FFF2-40B4-BE49-F238E27FC236}">
              <a16:creationId xmlns:a16="http://schemas.microsoft.com/office/drawing/2014/main" id="{6E46B482-94C0-472F-94E1-6471866A2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8107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96" name="http://www.standa.lt/images/spc.gif">
          <a:extLst>
            <a:ext uri="{FF2B5EF4-FFF2-40B4-BE49-F238E27FC236}">
              <a16:creationId xmlns:a16="http://schemas.microsoft.com/office/drawing/2014/main" id="{0CC2031A-5FB8-43C5-9FAE-22875914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8107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155" cy="8997"/>
    <xdr:pic>
      <xdr:nvPicPr>
        <xdr:cNvPr id="97" name="http://www.standa.lt/images/spc.gif">
          <a:extLst>
            <a:ext uri="{FF2B5EF4-FFF2-40B4-BE49-F238E27FC236}">
              <a16:creationId xmlns:a16="http://schemas.microsoft.com/office/drawing/2014/main" id="{D67248F7-184C-4F6D-A509-FC85629C0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8107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49</xdr:row>
      <xdr:rowOff>0</xdr:rowOff>
    </xdr:from>
    <xdr:ext cx="47621" cy="9528"/>
    <xdr:pic>
      <xdr:nvPicPr>
        <xdr:cNvPr id="157" name="Obrázek 135" descr="http://www.standa.lt/images/spc.gif">
          <a:extLst>
            <a:ext uri="{FF2B5EF4-FFF2-40B4-BE49-F238E27FC236}">
              <a16:creationId xmlns:a16="http://schemas.microsoft.com/office/drawing/2014/main" id="{94D9B188-671F-417E-86A9-2985EBD8B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49</xdr:row>
      <xdr:rowOff>0</xdr:rowOff>
    </xdr:from>
    <xdr:ext cx="47621" cy="9528"/>
    <xdr:pic>
      <xdr:nvPicPr>
        <xdr:cNvPr id="158" name="Obrázek 140" descr="http://www.standa.lt/images/spc.gif">
          <a:extLst>
            <a:ext uri="{FF2B5EF4-FFF2-40B4-BE49-F238E27FC236}">
              <a16:creationId xmlns:a16="http://schemas.microsoft.com/office/drawing/2014/main" id="{C3C49BAB-94B0-46F5-8894-63E7EC28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49</xdr:row>
      <xdr:rowOff>0</xdr:rowOff>
    </xdr:from>
    <xdr:ext cx="47155" cy="8997"/>
    <xdr:pic>
      <xdr:nvPicPr>
        <xdr:cNvPr id="159" name="http://www.standa.lt/images/spc.gif">
          <a:extLst>
            <a:ext uri="{FF2B5EF4-FFF2-40B4-BE49-F238E27FC236}">
              <a16:creationId xmlns:a16="http://schemas.microsoft.com/office/drawing/2014/main" id="{209CA7CE-D4C0-4BC3-919E-76C34244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27697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46</xdr:row>
      <xdr:rowOff>0</xdr:rowOff>
    </xdr:from>
    <xdr:ext cx="47621" cy="9528"/>
    <xdr:pic>
      <xdr:nvPicPr>
        <xdr:cNvPr id="149" name="Obrázek 149" descr="http://www.standa.lt/images/spc.gif">
          <a:extLst>
            <a:ext uri="{FF2B5EF4-FFF2-40B4-BE49-F238E27FC236}">
              <a16:creationId xmlns:a16="http://schemas.microsoft.com/office/drawing/2014/main" id="{4DECFBA4-4D3F-4A94-B43B-86F233E37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46</xdr:row>
      <xdr:rowOff>0</xdr:rowOff>
    </xdr:from>
    <xdr:ext cx="47621" cy="9528"/>
    <xdr:pic>
      <xdr:nvPicPr>
        <xdr:cNvPr id="150" name="Obrázek 154" descr="http://www.standa.lt/images/spc.gif">
          <a:extLst>
            <a:ext uri="{FF2B5EF4-FFF2-40B4-BE49-F238E27FC236}">
              <a16:creationId xmlns:a16="http://schemas.microsoft.com/office/drawing/2014/main" id="{A73C20EC-2C21-4A17-B05A-484ECDB5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64" name="http://www.standa.lt/images/spc.gif">
          <a:extLst>
            <a:ext uri="{FF2B5EF4-FFF2-40B4-BE49-F238E27FC236}">
              <a16:creationId xmlns:a16="http://schemas.microsoft.com/office/drawing/2014/main" id="{CCB614B6-3F58-45FD-9027-B8220BA82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525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63" name="http://www.standa.lt/images/spc.gif">
          <a:extLst>
            <a:ext uri="{FF2B5EF4-FFF2-40B4-BE49-F238E27FC236}">
              <a16:creationId xmlns:a16="http://schemas.microsoft.com/office/drawing/2014/main" id="{7D1ED736-1A75-41FF-8163-54C444488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525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66" name="http://www.standa.lt/images/spc.gif">
          <a:extLst>
            <a:ext uri="{FF2B5EF4-FFF2-40B4-BE49-F238E27FC236}">
              <a16:creationId xmlns:a16="http://schemas.microsoft.com/office/drawing/2014/main" id="{A8688995-9374-4DFB-975C-946D480FB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897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65" name="http://www.standa.lt/images/spc.gif">
          <a:extLst>
            <a:ext uri="{FF2B5EF4-FFF2-40B4-BE49-F238E27FC236}">
              <a16:creationId xmlns:a16="http://schemas.microsoft.com/office/drawing/2014/main" id="{901062C7-EA26-48AE-8D00-93AE31421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897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59" name="http://www.standa.lt/images/spc.gif">
          <a:extLst>
            <a:ext uri="{FF2B5EF4-FFF2-40B4-BE49-F238E27FC236}">
              <a16:creationId xmlns:a16="http://schemas.microsoft.com/office/drawing/2014/main" id="{F368C0A4-F6C1-487A-AEBB-67D88276F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97826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60" name="http://www.standa.lt/images/spc.gif">
          <a:extLst>
            <a:ext uri="{FF2B5EF4-FFF2-40B4-BE49-F238E27FC236}">
              <a16:creationId xmlns:a16="http://schemas.microsoft.com/office/drawing/2014/main" id="{2E8E4CF8-33D7-49E6-8D2A-40767FA2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97826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67" name="http://www.standa.lt/images/spc.gif">
          <a:extLst>
            <a:ext uri="{FF2B5EF4-FFF2-40B4-BE49-F238E27FC236}">
              <a16:creationId xmlns:a16="http://schemas.microsoft.com/office/drawing/2014/main" id="{3F6A973D-FEC6-4180-94E4-61591091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18114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155" cy="8997"/>
    <xdr:pic>
      <xdr:nvPicPr>
        <xdr:cNvPr id="256" name="http://www.standa.lt/images/spc.gif">
          <a:extLst>
            <a:ext uri="{FF2B5EF4-FFF2-40B4-BE49-F238E27FC236}">
              <a16:creationId xmlns:a16="http://schemas.microsoft.com/office/drawing/2014/main" id="{CAA4D661-28B0-4BF1-A197-6D86E5885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07815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29</xdr:row>
      <xdr:rowOff>0</xdr:rowOff>
    </xdr:from>
    <xdr:ext cx="47621" cy="9528"/>
    <xdr:pic>
      <xdr:nvPicPr>
        <xdr:cNvPr id="63" name="Obrázek 76" descr="http://www.standa.lt/images/spc.gif">
          <a:extLst>
            <a:ext uri="{FF2B5EF4-FFF2-40B4-BE49-F238E27FC236}">
              <a16:creationId xmlns:a16="http://schemas.microsoft.com/office/drawing/2014/main" id="{F6DA1709-A1EB-438F-891F-1100D5C0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29</xdr:row>
      <xdr:rowOff>0</xdr:rowOff>
    </xdr:from>
    <xdr:ext cx="47621" cy="9528"/>
    <xdr:pic>
      <xdr:nvPicPr>
        <xdr:cNvPr id="64" name="Obrázek 81" descr="http://www.standa.lt/images/spc.gif">
          <a:extLst>
            <a:ext uri="{FF2B5EF4-FFF2-40B4-BE49-F238E27FC236}">
              <a16:creationId xmlns:a16="http://schemas.microsoft.com/office/drawing/2014/main" id="{552181BB-428F-44B3-8DA9-1922A542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47155" cy="8997"/>
    <xdr:pic>
      <xdr:nvPicPr>
        <xdr:cNvPr id="60" name="http://www.standa.lt/images/spc.gif">
          <a:extLst>
            <a:ext uri="{FF2B5EF4-FFF2-40B4-BE49-F238E27FC236}">
              <a16:creationId xmlns:a16="http://schemas.microsoft.com/office/drawing/2014/main" id="{00551085-4AE3-4B79-A794-114D5643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131349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R88"/>
  <sheetViews>
    <sheetView showGridLines="0" tabSelected="1" workbookViewId="0">
      <selection activeCell="O12" sqref="N12:O12"/>
    </sheetView>
  </sheetViews>
  <sheetFormatPr defaultRowHeight="15" x14ac:dyDescent="0.25"/>
  <cols>
    <col min="2" max="2" width="65" style="2" customWidth="1"/>
    <col min="3" max="3" width="9.25" style="7" bestFit="1" customWidth="1"/>
    <col min="4" max="4" width="20.125" style="7" customWidth="1"/>
    <col min="5" max="5" width="17.25" style="7" customWidth="1"/>
    <col min="6" max="6" width="15.875" style="11" customWidth="1"/>
    <col min="7" max="7" width="15.75" style="1" customWidth="1"/>
    <col min="8" max="8" width="15.25" style="1" customWidth="1"/>
    <col min="9" max="1006" width="8.125" style="1" customWidth="1"/>
    <col min="1007" max="1007" width="9" customWidth="1"/>
  </cols>
  <sheetData>
    <row r="2" spans="1:1006" ht="29.25" customHeight="1" x14ac:dyDescent="0.25">
      <c r="B2" s="67" t="s">
        <v>79</v>
      </c>
      <c r="C2" s="67"/>
      <c r="D2" s="67"/>
      <c r="E2" s="67"/>
      <c r="F2" s="67"/>
      <c r="G2" s="67"/>
    </row>
    <row r="4" spans="1:1006" x14ac:dyDescent="0.25">
      <c r="A4" s="58"/>
      <c r="B4" s="57" t="s">
        <v>80</v>
      </c>
    </row>
    <row r="5" spans="1:1006" ht="15.75" thickBot="1" x14ac:dyDescent="0.3">
      <c r="G5" s="59" t="s">
        <v>74</v>
      </c>
      <c r="H5" s="60"/>
    </row>
    <row r="6" spans="1:1006" ht="44.25" customHeight="1" thickBot="1" x14ac:dyDescent="0.3">
      <c r="A6" s="12" t="s">
        <v>67</v>
      </c>
      <c r="B6" s="13" t="s">
        <v>0</v>
      </c>
      <c r="C6" s="14" t="s">
        <v>68</v>
      </c>
      <c r="D6" s="15" t="s">
        <v>69</v>
      </c>
      <c r="E6" s="15" t="s">
        <v>70</v>
      </c>
      <c r="F6" s="16" t="s">
        <v>71</v>
      </c>
      <c r="G6" s="16" t="s">
        <v>72</v>
      </c>
      <c r="H6" s="16" t="s">
        <v>73</v>
      </c>
    </row>
    <row r="7" spans="1:1006" s="5" customFormat="1" ht="57.75" x14ac:dyDescent="0.25">
      <c r="A7" s="47">
        <v>1</v>
      </c>
      <c r="B7" s="18" t="s">
        <v>1</v>
      </c>
      <c r="C7" s="19">
        <v>2</v>
      </c>
      <c r="D7" s="20">
        <v>7600</v>
      </c>
      <c r="E7" s="20">
        <f t="shared" ref="E7:E33" si="0">C7*D7</f>
        <v>15200</v>
      </c>
      <c r="F7" s="19" t="str">
        <f>IF(H7&lt;=E7,"VYHOVUJE","NEVYHOVUJE")</f>
        <v>VYHOVUJE</v>
      </c>
      <c r="G7" s="21">
        <v>0</v>
      </c>
      <c r="H7" s="48">
        <f t="shared" ref="H7:H38" si="1">C7*G7</f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</row>
    <row r="8" spans="1:1006" s="5" customFormat="1" ht="57.75" x14ac:dyDescent="0.25">
      <c r="A8" s="49">
        <v>2</v>
      </c>
      <c r="B8" s="23" t="s">
        <v>2</v>
      </c>
      <c r="C8" s="24">
        <v>1</v>
      </c>
      <c r="D8" s="25">
        <v>6800</v>
      </c>
      <c r="E8" s="25">
        <f t="shared" si="0"/>
        <v>6800</v>
      </c>
      <c r="F8" s="24" t="str">
        <f t="shared" ref="F8:F71" si="2">IF(H8&lt;=E8,"VYHOVUJE","NEVYHOVUJE")</f>
        <v>VYHOVUJE</v>
      </c>
      <c r="G8" s="26">
        <v>0</v>
      </c>
      <c r="H8" s="50">
        <f t="shared" si="1"/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</row>
    <row r="9" spans="1:1006" s="5" customFormat="1" ht="28.5" x14ac:dyDescent="0.25">
      <c r="A9" s="49">
        <v>3</v>
      </c>
      <c r="B9" s="31" t="s">
        <v>3</v>
      </c>
      <c r="C9" s="24">
        <v>20</v>
      </c>
      <c r="D9" s="25">
        <v>1850</v>
      </c>
      <c r="E9" s="25">
        <f t="shared" si="0"/>
        <v>37000</v>
      </c>
      <c r="F9" s="24" t="str">
        <f t="shared" si="2"/>
        <v>VYHOVUJE</v>
      </c>
      <c r="G9" s="26">
        <v>0</v>
      </c>
      <c r="H9" s="50">
        <f t="shared" si="1"/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</row>
    <row r="10" spans="1:1006" s="5" customFormat="1" ht="28.5" x14ac:dyDescent="0.25">
      <c r="A10" s="51">
        <v>4</v>
      </c>
      <c r="B10" s="27" t="s">
        <v>4</v>
      </c>
      <c r="C10" s="28">
        <v>5</v>
      </c>
      <c r="D10" s="29">
        <v>2900</v>
      </c>
      <c r="E10" s="29">
        <f t="shared" si="0"/>
        <v>14500</v>
      </c>
      <c r="F10" s="28" t="str">
        <f t="shared" si="2"/>
        <v>VYHOVUJE</v>
      </c>
      <c r="G10" s="30">
        <v>0</v>
      </c>
      <c r="H10" s="52">
        <f t="shared" si="1"/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</row>
    <row r="11" spans="1:1006" s="5" customFormat="1" ht="28.5" x14ac:dyDescent="0.25">
      <c r="A11" s="49">
        <v>5</v>
      </c>
      <c r="B11" s="31" t="s">
        <v>5</v>
      </c>
      <c r="C11" s="24">
        <v>5</v>
      </c>
      <c r="D11" s="25">
        <v>2600</v>
      </c>
      <c r="E11" s="25">
        <f t="shared" si="0"/>
        <v>13000</v>
      </c>
      <c r="F11" s="24" t="str">
        <f t="shared" si="2"/>
        <v>VYHOVUJE</v>
      </c>
      <c r="G11" s="26">
        <v>0</v>
      </c>
      <c r="H11" s="50">
        <f t="shared" si="1"/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</row>
    <row r="12" spans="1:1006" s="5" customFormat="1" ht="28.5" x14ac:dyDescent="0.25">
      <c r="A12" s="49">
        <v>6</v>
      </c>
      <c r="B12" s="31" t="s">
        <v>6</v>
      </c>
      <c r="C12" s="24">
        <v>20</v>
      </c>
      <c r="D12" s="25">
        <v>1300</v>
      </c>
      <c r="E12" s="25">
        <f t="shared" si="0"/>
        <v>26000</v>
      </c>
      <c r="F12" s="24" t="str">
        <f t="shared" si="2"/>
        <v>VYHOVUJE</v>
      </c>
      <c r="G12" s="26">
        <v>0</v>
      </c>
      <c r="H12" s="50">
        <f t="shared" si="1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</row>
    <row r="13" spans="1:1006" s="5" customFormat="1" ht="28.5" x14ac:dyDescent="0.25">
      <c r="A13" s="49">
        <v>7</v>
      </c>
      <c r="B13" s="31" t="s">
        <v>7</v>
      </c>
      <c r="C13" s="24">
        <v>20</v>
      </c>
      <c r="D13" s="25">
        <v>1800</v>
      </c>
      <c r="E13" s="25">
        <f t="shared" si="0"/>
        <v>36000</v>
      </c>
      <c r="F13" s="24" t="str">
        <f t="shared" si="2"/>
        <v>VYHOVUJE</v>
      </c>
      <c r="G13" s="26">
        <v>0</v>
      </c>
      <c r="H13" s="50">
        <f t="shared" si="1"/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</row>
    <row r="14" spans="1:1006" s="5" customFormat="1" ht="28.5" x14ac:dyDescent="0.25">
      <c r="A14" s="49">
        <v>8</v>
      </c>
      <c r="B14" s="31" t="s">
        <v>8</v>
      </c>
      <c r="C14" s="24">
        <v>25</v>
      </c>
      <c r="D14" s="25">
        <v>1220</v>
      </c>
      <c r="E14" s="25">
        <f t="shared" si="0"/>
        <v>30500</v>
      </c>
      <c r="F14" s="24" t="str">
        <f t="shared" si="2"/>
        <v>VYHOVUJE</v>
      </c>
      <c r="G14" s="26">
        <v>0</v>
      </c>
      <c r="H14" s="50">
        <f t="shared" si="1"/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</row>
    <row r="15" spans="1:1006" s="5" customFormat="1" ht="42.75" x14ac:dyDescent="0.25">
      <c r="A15" s="49">
        <v>9</v>
      </c>
      <c r="B15" s="31" t="s">
        <v>9</v>
      </c>
      <c r="C15" s="24">
        <v>100</v>
      </c>
      <c r="D15" s="25">
        <v>380</v>
      </c>
      <c r="E15" s="25">
        <f t="shared" si="0"/>
        <v>38000</v>
      </c>
      <c r="F15" s="24" t="str">
        <f t="shared" si="2"/>
        <v>VYHOVUJE</v>
      </c>
      <c r="G15" s="26">
        <v>0</v>
      </c>
      <c r="H15" s="50">
        <f t="shared" si="1"/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</row>
    <row r="16" spans="1:1006" s="5" customFormat="1" ht="42.75" x14ac:dyDescent="0.25">
      <c r="A16" s="49">
        <v>10</v>
      </c>
      <c r="B16" s="31" t="s">
        <v>10</v>
      </c>
      <c r="C16" s="24">
        <v>100</v>
      </c>
      <c r="D16" s="25">
        <v>425</v>
      </c>
      <c r="E16" s="25">
        <f t="shared" si="0"/>
        <v>42500</v>
      </c>
      <c r="F16" s="24" t="str">
        <f t="shared" si="2"/>
        <v>VYHOVUJE</v>
      </c>
      <c r="G16" s="26">
        <v>0</v>
      </c>
      <c r="H16" s="50">
        <f t="shared" si="1"/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</row>
    <row r="17" spans="1:1006" s="5" customFormat="1" ht="42.75" x14ac:dyDescent="0.25">
      <c r="A17" s="49">
        <v>11</v>
      </c>
      <c r="B17" s="31" t="s">
        <v>11</v>
      </c>
      <c r="C17" s="24">
        <v>5</v>
      </c>
      <c r="D17" s="25">
        <v>450</v>
      </c>
      <c r="E17" s="25">
        <f t="shared" si="0"/>
        <v>2250</v>
      </c>
      <c r="F17" s="24" t="str">
        <f t="shared" si="2"/>
        <v>VYHOVUJE</v>
      </c>
      <c r="G17" s="26">
        <v>0</v>
      </c>
      <c r="H17" s="50">
        <f t="shared" si="1"/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</row>
    <row r="18" spans="1:1006" s="5" customFormat="1" ht="29.25" x14ac:dyDescent="0.25">
      <c r="A18" s="49">
        <v>12</v>
      </c>
      <c r="B18" s="32" t="s">
        <v>12</v>
      </c>
      <c r="C18" s="24">
        <v>5</v>
      </c>
      <c r="D18" s="25">
        <v>2800</v>
      </c>
      <c r="E18" s="25">
        <f t="shared" si="0"/>
        <v>14000</v>
      </c>
      <c r="F18" s="24" t="str">
        <f t="shared" si="2"/>
        <v>VYHOVUJE</v>
      </c>
      <c r="G18" s="26">
        <v>0</v>
      </c>
      <c r="H18" s="50">
        <f t="shared" si="1"/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</row>
    <row r="19" spans="1:1006" s="5" customFormat="1" ht="29.25" x14ac:dyDescent="0.25">
      <c r="A19" s="49">
        <v>13</v>
      </c>
      <c r="B19" s="32" t="s">
        <v>13</v>
      </c>
      <c r="C19" s="24">
        <v>5</v>
      </c>
      <c r="D19" s="25">
        <v>2120</v>
      </c>
      <c r="E19" s="25">
        <f t="shared" si="0"/>
        <v>10600</v>
      </c>
      <c r="F19" s="24" t="str">
        <f t="shared" si="2"/>
        <v>VYHOVUJE</v>
      </c>
      <c r="G19" s="26">
        <v>0</v>
      </c>
      <c r="H19" s="50">
        <f t="shared" si="1"/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</row>
    <row r="20" spans="1:1006" s="5" customFormat="1" ht="29.25" x14ac:dyDescent="0.25">
      <c r="A20" s="49">
        <v>14</v>
      </c>
      <c r="B20" s="32" t="s">
        <v>14</v>
      </c>
      <c r="C20" s="24">
        <v>5</v>
      </c>
      <c r="D20" s="25">
        <v>1500</v>
      </c>
      <c r="E20" s="25">
        <f t="shared" si="0"/>
        <v>7500</v>
      </c>
      <c r="F20" s="24" t="str">
        <f t="shared" si="2"/>
        <v>VYHOVUJE</v>
      </c>
      <c r="G20" s="26">
        <v>0</v>
      </c>
      <c r="H20" s="50">
        <f t="shared" si="1"/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</row>
    <row r="21" spans="1:1006" s="5" customFormat="1" ht="29.25" x14ac:dyDescent="0.25">
      <c r="A21" s="49">
        <v>15</v>
      </c>
      <c r="B21" s="32" t="s">
        <v>15</v>
      </c>
      <c r="C21" s="24">
        <v>12</v>
      </c>
      <c r="D21" s="25">
        <v>480</v>
      </c>
      <c r="E21" s="25">
        <f t="shared" si="0"/>
        <v>5760</v>
      </c>
      <c r="F21" s="24" t="str">
        <f t="shared" si="2"/>
        <v>VYHOVUJE</v>
      </c>
      <c r="G21" s="26">
        <v>0</v>
      </c>
      <c r="H21" s="50">
        <f t="shared" si="1"/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</row>
    <row r="22" spans="1:1006" s="5" customFormat="1" ht="29.25" x14ac:dyDescent="0.25">
      <c r="A22" s="49">
        <v>16</v>
      </c>
      <c r="B22" s="32" t="s">
        <v>16</v>
      </c>
      <c r="C22" s="24">
        <v>12</v>
      </c>
      <c r="D22" s="25">
        <v>530</v>
      </c>
      <c r="E22" s="25">
        <f t="shared" si="0"/>
        <v>6360</v>
      </c>
      <c r="F22" s="24" t="str">
        <f t="shared" si="2"/>
        <v>VYHOVUJE</v>
      </c>
      <c r="G22" s="26">
        <v>0</v>
      </c>
      <c r="H22" s="50">
        <f t="shared" si="1"/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</row>
    <row r="23" spans="1:1006" s="5" customFormat="1" ht="28.5" x14ac:dyDescent="0.25">
      <c r="A23" s="49">
        <v>17</v>
      </c>
      <c r="B23" s="31" t="s">
        <v>17</v>
      </c>
      <c r="C23" s="24">
        <v>15</v>
      </c>
      <c r="D23" s="25">
        <v>150</v>
      </c>
      <c r="E23" s="25">
        <f t="shared" si="0"/>
        <v>2250</v>
      </c>
      <c r="F23" s="24" t="str">
        <f t="shared" si="2"/>
        <v>VYHOVUJE</v>
      </c>
      <c r="G23" s="26">
        <v>0</v>
      </c>
      <c r="H23" s="50">
        <f t="shared" si="1"/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</row>
    <row r="24" spans="1:1006" s="5" customFormat="1" ht="28.5" x14ac:dyDescent="0.25">
      <c r="A24" s="51">
        <v>18</v>
      </c>
      <c r="B24" s="27" t="s">
        <v>18</v>
      </c>
      <c r="C24" s="28">
        <v>15</v>
      </c>
      <c r="D24" s="29">
        <v>155</v>
      </c>
      <c r="E24" s="29">
        <f t="shared" si="0"/>
        <v>2325</v>
      </c>
      <c r="F24" s="28" t="str">
        <f t="shared" si="2"/>
        <v>VYHOVUJE</v>
      </c>
      <c r="G24" s="30">
        <v>0</v>
      </c>
      <c r="H24" s="52">
        <f t="shared" si="1"/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</row>
    <row r="25" spans="1:1006" s="5" customFormat="1" ht="28.5" x14ac:dyDescent="0.25">
      <c r="A25" s="49">
        <v>19</v>
      </c>
      <c r="B25" s="31" t="s">
        <v>19</v>
      </c>
      <c r="C25" s="24">
        <v>15</v>
      </c>
      <c r="D25" s="25">
        <v>170</v>
      </c>
      <c r="E25" s="25">
        <f t="shared" si="0"/>
        <v>2550</v>
      </c>
      <c r="F25" s="24" t="str">
        <f t="shared" si="2"/>
        <v>VYHOVUJE</v>
      </c>
      <c r="G25" s="26">
        <v>0</v>
      </c>
      <c r="H25" s="50">
        <f t="shared" si="1"/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</row>
    <row r="26" spans="1:1006" s="5" customFormat="1" ht="28.5" x14ac:dyDescent="0.25">
      <c r="A26" s="49">
        <v>20</v>
      </c>
      <c r="B26" s="31" t="s">
        <v>20</v>
      </c>
      <c r="C26" s="24">
        <v>20</v>
      </c>
      <c r="D26" s="25">
        <v>215</v>
      </c>
      <c r="E26" s="25">
        <f t="shared" si="0"/>
        <v>4300</v>
      </c>
      <c r="F26" s="24" t="str">
        <f t="shared" si="2"/>
        <v>VYHOVUJE</v>
      </c>
      <c r="G26" s="26">
        <v>0</v>
      </c>
      <c r="H26" s="50">
        <f t="shared" si="1"/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</row>
    <row r="27" spans="1:1006" s="5" customFormat="1" ht="43.5" x14ac:dyDescent="0.25">
      <c r="A27" s="51">
        <v>21</v>
      </c>
      <c r="B27" s="33" t="s">
        <v>21</v>
      </c>
      <c r="C27" s="28">
        <v>7</v>
      </c>
      <c r="D27" s="29">
        <v>1030</v>
      </c>
      <c r="E27" s="29">
        <f t="shared" si="0"/>
        <v>7210</v>
      </c>
      <c r="F27" s="28" t="str">
        <f t="shared" si="2"/>
        <v>VYHOVUJE</v>
      </c>
      <c r="G27" s="30">
        <v>0</v>
      </c>
      <c r="H27" s="52">
        <f t="shared" si="1"/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</row>
    <row r="28" spans="1:1006" s="5" customFormat="1" x14ac:dyDescent="0.25">
      <c r="A28" s="49">
        <v>22</v>
      </c>
      <c r="B28" s="34" t="s">
        <v>22</v>
      </c>
      <c r="C28" s="24">
        <v>40</v>
      </c>
      <c r="D28" s="25">
        <v>320</v>
      </c>
      <c r="E28" s="25">
        <f t="shared" si="0"/>
        <v>12800</v>
      </c>
      <c r="F28" s="24" t="str">
        <f t="shared" si="2"/>
        <v>VYHOVUJE</v>
      </c>
      <c r="G28" s="26">
        <v>0</v>
      </c>
      <c r="H28" s="50">
        <f t="shared" si="1"/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</row>
    <row r="29" spans="1:1006" s="5" customFormat="1" ht="43.5" x14ac:dyDescent="0.25">
      <c r="A29" s="49">
        <v>23</v>
      </c>
      <c r="B29" s="32" t="s">
        <v>23</v>
      </c>
      <c r="C29" s="24">
        <v>5</v>
      </c>
      <c r="D29" s="25">
        <v>270</v>
      </c>
      <c r="E29" s="25">
        <f t="shared" si="0"/>
        <v>1350</v>
      </c>
      <c r="F29" s="24" t="str">
        <f t="shared" si="2"/>
        <v>VYHOVUJE</v>
      </c>
      <c r="G29" s="26">
        <v>0</v>
      </c>
      <c r="H29" s="50">
        <f t="shared" si="1"/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</row>
    <row r="30" spans="1:1006" s="5" customFormat="1" ht="28.5" x14ac:dyDescent="0.25">
      <c r="A30" s="49">
        <v>24</v>
      </c>
      <c r="B30" s="31" t="s">
        <v>24</v>
      </c>
      <c r="C30" s="24">
        <v>30</v>
      </c>
      <c r="D30" s="25">
        <v>140</v>
      </c>
      <c r="E30" s="25">
        <f t="shared" si="0"/>
        <v>4200</v>
      </c>
      <c r="F30" s="24" t="str">
        <f t="shared" si="2"/>
        <v>VYHOVUJE</v>
      </c>
      <c r="G30" s="26">
        <v>0</v>
      </c>
      <c r="H30" s="50">
        <f t="shared" si="1"/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</row>
    <row r="31" spans="1:1006" s="5" customFormat="1" ht="28.5" x14ac:dyDescent="0.25">
      <c r="A31" s="49">
        <v>25</v>
      </c>
      <c r="B31" s="31" t="s">
        <v>17</v>
      </c>
      <c r="C31" s="24">
        <v>30</v>
      </c>
      <c r="D31" s="25">
        <v>150</v>
      </c>
      <c r="E31" s="25">
        <f t="shared" si="0"/>
        <v>4500</v>
      </c>
      <c r="F31" s="24" t="str">
        <f t="shared" si="2"/>
        <v>VYHOVUJE</v>
      </c>
      <c r="G31" s="26">
        <v>0</v>
      </c>
      <c r="H31" s="50">
        <f t="shared" si="1"/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</row>
    <row r="32" spans="1:1006" s="5" customFormat="1" ht="28.5" x14ac:dyDescent="0.25">
      <c r="A32" s="49">
        <v>26</v>
      </c>
      <c r="B32" s="31" t="s">
        <v>18</v>
      </c>
      <c r="C32" s="24">
        <v>30</v>
      </c>
      <c r="D32" s="25">
        <v>155</v>
      </c>
      <c r="E32" s="25">
        <f t="shared" si="0"/>
        <v>4650</v>
      </c>
      <c r="F32" s="24" t="str">
        <f t="shared" si="2"/>
        <v>VYHOVUJE</v>
      </c>
      <c r="G32" s="26">
        <v>0</v>
      </c>
      <c r="H32" s="50">
        <f t="shared" si="1"/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</row>
    <row r="33" spans="1:1006" s="5" customFormat="1" ht="28.5" x14ac:dyDescent="0.25">
      <c r="A33" s="49">
        <v>27</v>
      </c>
      <c r="B33" s="31" t="s">
        <v>19</v>
      </c>
      <c r="C33" s="24">
        <v>30</v>
      </c>
      <c r="D33" s="25">
        <v>170</v>
      </c>
      <c r="E33" s="25">
        <f t="shared" si="0"/>
        <v>5100</v>
      </c>
      <c r="F33" s="24" t="str">
        <f t="shared" si="2"/>
        <v>VYHOVUJE</v>
      </c>
      <c r="G33" s="26">
        <v>0</v>
      </c>
      <c r="H33" s="50">
        <f t="shared" si="1"/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</row>
    <row r="34" spans="1:1006" s="5" customFormat="1" ht="42.75" x14ac:dyDescent="0.25">
      <c r="A34" s="49">
        <v>28</v>
      </c>
      <c r="B34" s="35" t="s">
        <v>25</v>
      </c>
      <c r="C34" s="24">
        <v>15</v>
      </c>
      <c r="D34" s="25">
        <v>840</v>
      </c>
      <c r="E34" s="25">
        <f t="shared" ref="E34:E74" si="3">C34*D34</f>
        <v>12600</v>
      </c>
      <c r="F34" s="24" t="str">
        <f t="shared" si="2"/>
        <v>VYHOVUJE</v>
      </c>
      <c r="G34" s="26">
        <v>0</v>
      </c>
      <c r="H34" s="50">
        <f t="shared" si="1"/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</row>
    <row r="35" spans="1:1006" s="5" customFormat="1" ht="42.75" x14ac:dyDescent="0.25">
      <c r="A35" s="49">
        <v>29</v>
      </c>
      <c r="B35" s="35" t="s">
        <v>26</v>
      </c>
      <c r="C35" s="24">
        <v>2</v>
      </c>
      <c r="D35" s="25">
        <v>1250</v>
      </c>
      <c r="E35" s="25">
        <f t="shared" si="3"/>
        <v>2500</v>
      </c>
      <c r="F35" s="24" t="str">
        <f t="shared" si="2"/>
        <v>VYHOVUJE</v>
      </c>
      <c r="G35" s="26">
        <v>0</v>
      </c>
      <c r="H35" s="50">
        <f t="shared" si="1"/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</row>
    <row r="36" spans="1:1006" s="6" customFormat="1" ht="99.75" x14ac:dyDescent="0.25">
      <c r="A36" s="49">
        <v>30</v>
      </c>
      <c r="B36" s="36" t="s">
        <v>27</v>
      </c>
      <c r="C36" s="24">
        <v>3</v>
      </c>
      <c r="D36" s="25">
        <v>18500</v>
      </c>
      <c r="E36" s="25">
        <f t="shared" si="3"/>
        <v>55500</v>
      </c>
      <c r="F36" s="24" t="str">
        <f t="shared" si="2"/>
        <v>VYHOVUJE</v>
      </c>
      <c r="G36" s="26">
        <v>0</v>
      </c>
      <c r="H36" s="50">
        <f t="shared" si="1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</row>
    <row r="37" spans="1:1006" s="6" customFormat="1" ht="71.25" x14ac:dyDescent="0.25">
      <c r="A37" s="49">
        <v>31</v>
      </c>
      <c r="B37" s="36" t="s">
        <v>28</v>
      </c>
      <c r="C37" s="24">
        <v>20</v>
      </c>
      <c r="D37" s="25">
        <v>640</v>
      </c>
      <c r="E37" s="25">
        <f t="shared" si="3"/>
        <v>12800</v>
      </c>
      <c r="F37" s="24" t="str">
        <f t="shared" si="2"/>
        <v>VYHOVUJE</v>
      </c>
      <c r="G37" s="26">
        <v>0</v>
      </c>
      <c r="H37" s="50">
        <f t="shared" si="1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</row>
    <row r="38" spans="1:1006" s="6" customFormat="1" ht="71.25" x14ac:dyDescent="0.25">
      <c r="A38" s="49">
        <v>32</v>
      </c>
      <c r="B38" s="36" t="s">
        <v>29</v>
      </c>
      <c r="C38" s="24">
        <v>30</v>
      </c>
      <c r="D38" s="25">
        <v>640</v>
      </c>
      <c r="E38" s="25">
        <f t="shared" si="3"/>
        <v>19200</v>
      </c>
      <c r="F38" s="24" t="str">
        <f t="shared" si="2"/>
        <v>VYHOVUJE</v>
      </c>
      <c r="G38" s="26">
        <v>0</v>
      </c>
      <c r="H38" s="50">
        <f t="shared" si="1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</row>
    <row r="39" spans="1:1006" s="6" customFormat="1" ht="71.25" x14ac:dyDescent="0.25">
      <c r="A39" s="49">
        <v>33</v>
      </c>
      <c r="B39" s="36" t="s">
        <v>30</v>
      </c>
      <c r="C39" s="24">
        <v>20</v>
      </c>
      <c r="D39" s="25">
        <v>650</v>
      </c>
      <c r="E39" s="25">
        <f t="shared" si="3"/>
        <v>13000</v>
      </c>
      <c r="F39" s="24" t="str">
        <f t="shared" si="2"/>
        <v>VYHOVUJE</v>
      </c>
      <c r="G39" s="26">
        <v>0</v>
      </c>
      <c r="H39" s="50">
        <f t="shared" ref="H39:H70" si="4">C39*G39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</row>
    <row r="40" spans="1:1006" s="6" customFormat="1" ht="57" x14ac:dyDescent="0.25">
      <c r="A40" s="49">
        <v>34</v>
      </c>
      <c r="B40" s="35" t="s">
        <v>31</v>
      </c>
      <c r="C40" s="24">
        <v>4</v>
      </c>
      <c r="D40" s="25">
        <v>2600</v>
      </c>
      <c r="E40" s="25">
        <f t="shared" si="3"/>
        <v>10400</v>
      </c>
      <c r="F40" s="24" t="str">
        <f t="shared" si="2"/>
        <v>VYHOVUJE</v>
      </c>
      <c r="G40" s="26">
        <v>0</v>
      </c>
      <c r="H40" s="50">
        <f t="shared" si="4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</row>
    <row r="41" spans="1:1006" s="6" customFormat="1" ht="43.5" x14ac:dyDescent="0.25">
      <c r="A41" s="49">
        <v>35</v>
      </c>
      <c r="B41" s="32" t="s">
        <v>32</v>
      </c>
      <c r="C41" s="24">
        <v>15</v>
      </c>
      <c r="D41" s="25">
        <v>990</v>
      </c>
      <c r="E41" s="25">
        <f t="shared" si="3"/>
        <v>14850</v>
      </c>
      <c r="F41" s="24" t="str">
        <f t="shared" si="2"/>
        <v>VYHOVUJE</v>
      </c>
      <c r="G41" s="26">
        <v>0</v>
      </c>
      <c r="H41" s="50">
        <f t="shared" si="4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</row>
    <row r="42" spans="1:1006" s="6" customFormat="1" ht="71.25" x14ac:dyDescent="0.25">
      <c r="A42" s="49">
        <v>36</v>
      </c>
      <c r="B42" s="35" t="s">
        <v>33</v>
      </c>
      <c r="C42" s="24">
        <v>15</v>
      </c>
      <c r="D42" s="25">
        <v>1850</v>
      </c>
      <c r="E42" s="25">
        <f t="shared" si="3"/>
        <v>27750</v>
      </c>
      <c r="F42" s="24" t="str">
        <f t="shared" si="2"/>
        <v>VYHOVUJE</v>
      </c>
      <c r="G42" s="26">
        <v>0</v>
      </c>
      <c r="H42" s="50">
        <f t="shared" si="4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</row>
    <row r="43" spans="1:1006" s="6" customFormat="1" ht="42.75" x14ac:dyDescent="0.25">
      <c r="A43" s="49">
        <v>37</v>
      </c>
      <c r="B43" s="35" t="s">
        <v>34</v>
      </c>
      <c r="C43" s="24">
        <v>8</v>
      </c>
      <c r="D43" s="25">
        <v>1380</v>
      </c>
      <c r="E43" s="25">
        <f t="shared" si="3"/>
        <v>11040</v>
      </c>
      <c r="F43" s="24" t="str">
        <f t="shared" si="2"/>
        <v>VYHOVUJE</v>
      </c>
      <c r="G43" s="26">
        <v>0</v>
      </c>
      <c r="H43" s="50">
        <f t="shared" si="4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</row>
    <row r="44" spans="1:1006" s="6" customFormat="1" ht="99.75" x14ac:dyDescent="0.25">
      <c r="A44" s="49">
        <v>38</v>
      </c>
      <c r="B44" s="35" t="s">
        <v>35</v>
      </c>
      <c r="C44" s="24">
        <v>5</v>
      </c>
      <c r="D44" s="25">
        <v>1850</v>
      </c>
      <c r="E44" s="25">
        <f t="shared" si="3"/>
        <v>9250</v>
      </c>
      <c r="F44" s="24" t="str">
        <f t="shared" si="2"/>
        <v>VYHOVUJE</v>
      </c>
      <c r="G44" s="26">
        <v>0</v>
      </c>
      <c r="H44" s="50">
        <f t="shared" si="4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</row>
    <row r="45" spans="1:1006" s="6" customFormat="1" ht="71.25" x14ac:dyDescent="0.25">
      <c r="A45" s="49">
        <v>39</v>
      </c>
      <c r="B45" s="35" t="s">
        <v>36</v>
      </c>
      <c r="C45" s="24">
        <v>2</v>
      </c>
      <c r="D45" s="25">
        <v>950</v>
      </c>
      <c r="E45" s="25">
        <f t="shared" si="3"/>
        <v>1900</v>
      </c>
      <c r="F45" s="24" t="str">
        <f t="shared" si="2"/>
        <v>VYHOVUJE</v>
      </c>
      <c r="G45" s="26">
        <v>0</v>
      </c>
      <c r="H45" s="50">
        <f t="shared" si="4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</row>
    <row r="46" spans="1:1006" s="6" customFormat="1" ht="57" x14ac:dyDescent="0.25">
      <c r="A46" s="49">
        <v>40</v>
      </c>
      <c r="B46" s="37" t="s">
        <v>37</v>
      </c>
      <c r="C46" s="24">
        <v>1</v>
      </c>
      <c r="D46" s="25">
        <v>2130</v>
      </c>
      <c r="E46" s="25">
        <f t="shared" si="3"/>
        <v>2130</v>
      </c>
      <c r="F46" s="24" t="str">
        <f t="shared" si="2"/>
        <v>VYHOVUJE</v>
      </c>
      <c r="G46" s="26">
        <v>0</v>
      </c>
      <c r="H46" s="50">
        <f t="shared" si="4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</row>
    <row r="47" spans="1:1006" s="6" customFormat="1" ht="57" x14ac:dyDescent="0.25">
      <c r="A47" s="49">
        <v>41</v>
      </c>
      <c r="B47" s="35" t="s">
        <v>38</v>
      </c>
      <c r="C47" s="24">
        <v>1</v>
      </c>
      <c r="D47" s="25">
        <v>2540</v>
      </c>
      <c r="E47" s="25">
        <f t="shared" si="3"/>
        <v>2540</v>
      </c>
      <c r="F47" s="24" t="str">
        <f t="shared" si="2"/>
        <v>VYHOVUJE</v>
      </c>
      <c r="G47" s="26">
        <v>0</v>
      </c>
      <c r="H47" s="50">
        <f t="shared" si="4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</row>
    <row r="48" spans="1:1006" s="6" customFormat="1" ht="57" x14ac:dyDescent="0.25">
      <c r="A48" s="49">
        <v>42</v>
      </c>
      <c r="B48" s="35" t="s">
        <v>39</v>
      </c>
      <c r="C48" s="24">
        <v>1</v>
      </c>
      <c r="D48" s="25">
        <v>2540</v>
      </c>
      <c r="E48" s="25">
        <f t="shared" si="3"/>
        <v>2540</v>
      </c>
      <c r="F48" s="24" t="str">
        <f t="shared" si="2"/>
        <v>VYHOVUJE</v>
      </c>
      <c r="G48" s="26">
        <v>0</v>
      </c>
      <c r="H48" s="50">
        <f t="shared" si="4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</row>
    <row r="49" spans="1:1006" s="3" customFormat="1" ht="28.5" x14ac:dyDescent="0.25">
      <c r="A49" s="49">
        <v>43</v>
      </c>
      <c r="B49" s="37" t="s">
        <v>40</v>
      </c>
      <c r="C49" s="24">
        <v>1</v>
      </c>
      <c r="D49" s="25">
        <v>1900</v>
      </c>
      <c r="E49" s="25">
        <f t="shared" si="3"/>
        <v>1900</v>
      </c>
      <c r="F49" s="24" t="str">
        <f t="shared" si="2"/>
        <v>VYHOVUJE</v>
      </c>
      <c r="G49" s="26">
        <v>0</v>
      </c>
      <c r="H49" s="50">
        <f t="shared" si="4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</row>
    <row r="50" spans="1:1006" s="6" customFormat="1" ht="43.5" x14ac:dyDescent="0.25">
      <c r="A50" s="49">
        <v>44</v>
      </c>
      <c r="B50" s="32" t="s">
        <v>41</v>
      </c>
      <c r="C50" s="38">
        <v>1</v>
      </c>
      <c r="D50" s="25">
        <v>16500</v>
      </c>
      <c r="E50" s="25">
        <f t="shared" si="3"/>
        <v>16500</v>
      </c>
      <c r="F50" s="24" t="str">
        <f t="shared" si="2"/>
        <v>VYHOVUJE</v>
      </c>
      <c r="G50" s="26">
        <v>0</v>
      </c>
      <c r="H50" s="50">
        <f t="shared" si="4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</row>
    <row r="51" spans="1:1006" s="6" customFormat="1" ht="57" x14ac:dyDescent="0.25">
      <c r="A51" s="49">
        <v>45</v>
      </c>
      <c r="B51" s="35" t="s">
        <v>42</v>
      </c>
      <c r="C51" s="38">
        <v>4</v>
      </c>
      <c r="D51" s="25">
        <v>680</v>
      </c>
      <c r="E51" s="25">
        <f t="shared" si="3"/>
        <v>2720</v>
      </c>
      <c r="F51" s="24" t="str">
        <f t="shared" si="2"/>
        <v>VYHOVUJE</v>
      </c>
      <c r="G51" s="26">
        <v>0</v>
      </c>
      <c r="H51" s="50">
        <f t="shared" si="4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</row>
    <row r="52" spans="1:1006" s="6" customFormat="1" ht="42.75" x14ac:dyDescent="0.25">
      <c r="A52" s="49">
        <v>46</v>
      </c>
      <c r="B52" s="35" t="s">
        <v>43</v>
      </c>
      <c r="C52" s="38">
        <v>3</v>
      </c>
      <c r="D52" s="25">
        <v>680</v>
      </c>
      <c r="E52" s="25">
        <f t="shared" si="3"/>
        <v>2040</v>
      </c>
      <c r="F52" s="24" t="str">
        <f t="shared" si="2"/>
        <v>VYHOVUJE</v>
      </c>
      <c r="G52" s="26">
        <v>0</v>
      </c>
      <c r="H52" s="50">
        <f t="shared" si="4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</row>
    <row r="53" spans="1:1006" s="6" customFormat="1" ht="29.25" x14ac:dyDescent="0.25">
      <c r="A53" s="49">
        <v>47</v>
      </c>
      <c r="B53" s="32" t="s">
        <v>44</v>
      </c>
      <c r="C53" s="38">
        <v>1</v>
      </c>
      <c r="D53" s="25">
        <v>19600</v>
      </c>
      <c r="E53" s="25">
        <f t="shared" si="3"/>
        <v>19600</v>
      </c>
      <c r="F53" s="24" t="str">
        <f t="shared" si="2"/>
        <v>VYHOVUJE</v>
      </c>
      <c r="G53" s="26">
        <v>0</v>
      </c>
      <c r="H53" s="50">
        <f t="shared" si="4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</row>
    <row r="54" spans="1:1006" s="6" customFormat="1" ht="99.75" x14ac:dyDescent="0.25">
      <c r="A54" s="49">
        <v>48</v>
      </c>
      <c r="B54" s="35" t="s">
        <v>45</v>
      </c>
      <c r="C54" s="38">
        <v>6</v>
      </c>
      <c r="D54" s="25">
        <v>2100</v>
      </c>
      <c r="E54" s="25">
        <f t="shared" si="3"/>
        <v>12600</v>
      </c>
      <c r="F54" s="24" t="str">
        <f t="shared" si="2"/>
        <v>VYHOVUJE</v>
      </c>
      <c r="G54" s="26">
        <v>0</v>
      </c>
      <c r="H54" s="50">
        <f t="shared" si="4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</row>
    <row r="55" spans="1:1006" s="6" customFormat="1" ht="28.5" x14ac:dyDescent="0.25">
      <c r="A55" s="49">
        <v>49</v>
      </c>
      <c r="B55" s="39" t="s">
        <v>46</v>
      </c>
      <c r="C55" s="38">
        <v>25</v>
      </c>
      <c r="D55" s="25">
        <v>550</v>
      </c>
      <c r="E55" s="25">
        <f t="shared" si="3"/>
        <v>13750</v>
      </c>
      <c r="F55" s="24" t="str">
        <f t="shared" si="2"/>
        <v>VYHOVUJE</v>
      </c>
      <c r="G55" s="26">
        <v>0</v>
      </c>
      <c r="H55" s="50">
        <f t="shared" si="4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</row>
    <row r="56" spans="1:1006" s="6" customFormat="1" ht="28.5" x14ac:dyDescent="0.25">
      <c r="A56" s="49">
        <v>50</v>
      </c>
      <c r="B56" s="39" t="s">
        <v>47</v>
      </c>
      <c r="C56" s="38">
        <v>25</v>
      </c>
      <c r="D56" s="25">
        <v>550</v>
      </c>
      <c r="E56" s="25">
        <f t="shared" si="3"/>
        <v>13750</v>
      </c>
      <c r="F56" s="24" t="str">
        <f t="shared" si="2"/>
        <v>VYHOVUJE</v>
      </c>
      <c r="G56" s="26">
        <v>0</v>
      </c>
      <c r="H56" s="50">
        <f t="shared" si="4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</row>
    <row r="57" spans="1:1006" s="6" customFormat="1" ht="28.5" x14ac:dyDescent="0.25">
      <c r="A57" s="49">
        <v>51</v>
      </c>
      <c r="B57" s="39" t="s">
        <v>48</v>
      </c>
      <c r="C57" s="38">
        <v>25</v>
      </c>
      <c r="D57" s="25">
        <v>560</v>
      </c>
      <c r="E57" s="25">
        <f t="shared" si="3"/>
        <v>14000</v>
      </c>
      <c r="F57" s="24" t="str">
        <f t="shared" si="2"/>
        <v>VYHOVUJE</v>
      </c>
      <c r="G57" s="26">
        <v>0</v>
      </c>
      <c r="H57" s="50">
        <f t="shared" si="4"/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</row>
    <row r="58" spans="1:1006" s="6" customFormat="1" ht="28.5" x14ac:dyDescent="0.25">
      <c r="A58" s="49">
        <v>52</v>
      </c>
      <c r="B58" s="39" t="s">
        <v>49</v>
      </c>
      <c r="C58" s="38">
        <v>25</v>
      </c>
      <c r="D58" s="25">
        <v>580</v>
      </c>
      <c r="E58" s="25">
        <f t="shared" si="3"/>
        <v>14500</v>
      </c>
      <c r="F58" s="24" t="str">
        <f t="shared" si="2"/>
        <v>VYHOVUJE</v>
      </c>
      <c r="G58" s="26">
        <v>0</v>
      </c>
      <c r="H58" s="50">
        <f t="shared" si="4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</row>
    <row r="59" spans="1:1006" s="6" customFormat="1" ht="28.5" x14ac:dyDescent="0.25">
      <c r="A59" s="49">
        <v>53</v>
      </c>
      <c r="B59" s="39" t="s">
        <v>50</v>
      </c>
      <c r="C59" s="38">
        <v>5</v>
      </c>
      <c r="D59" s="25">
        <v>600</v>
      </c>
      <c r="E59" s="25">
        <f t="shared" si="3"/>
        <v>3000</v>
      </c>
      <c r="F59" s="24" t="str">
        <f t="shared" si="2"/>
        <v>VYHOVUJE</v>
      </c>
      <c r="G59" s="26">
        <v>0</v>
      </c>
      <c r="H59" s="50">
        <f t="shared" si="4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</row>
    <row r="60" spans="1:1006" s="6" customFormat="1" ht="28.5" x14ac:dyDescent="0.25">
      <c r="A60" s="49">
        <v>54</v>
      </c>
      <c r="B60" s="39" t="s">
        <v>51</v>
      </c>
      <c r="C60" s="38">
        <v>5</v>
      </c>
      <c r="D60" s="25">
        <v>650</v>
      </c>
      <c r="E60" s="25">
        <f t="shared" si="3"/>
        <v>3250</v>
      </c>
      <c r="F60" s="24" t="str">
        <f t="shared" si="2"/>
        <v>VYHOVUJE</v>
      </c>
      <c r="G60" s="26">
        <v>0</v>
      </c>
      <c r="H60" s="50">
        <f t="shared" si="4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</row>
    <row r="61" spans="1:1006" s="6" customFormat="1" ht="57" x14ac:dyDescent="0.25">
      <c r="A61" s="49">
        <v>55</v>
      </c>
      <c r="B61" s="35" t="s">
        <v>52</v>
      </c>
      <c r="C61" s="38">
        <v>5</v>
      </c>
      <c r="D61" s="25">
        <v>2527</v>
      </c>
      <c r="E61" s="25">
        <f t="shared" si="3"/>
        <v>12635</v>
      </c>
      <c r="F61" s="24" t="str">
        <f t="shared" si="2"/>
        <v>VYHOVUJE</v>
      </c>
      <c r="G61" s="26">
        <v>0</v>
      </c>
      <c r="H61" s="50">
        <f t="shared" si="4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</row>
    <row r="62" spans="1:1006" s="6" customFormat="1" ht="57" x14ac:dyDescent="0.25">
      <c r="A62" s="49">
        <v>56</v>
      </c>
      <c r="B62" s="35" t="s">
        <v>53</v>
      </c>
      <c r="C62" s="38">
        <v>5</v>
      </c>
      <c r="D62" s="25">
        <v>1900</v>
      </c>
      <c r="E62" s="25">
        <f t="shared" si="3"/>
        <v>9500</v>
      </c>
      <c r="F62" s="24" t="str">
        <f t="shared" si="2"/>
        <v>VYHOVUJE</v>
      </c>
      <c r="G62" s="26">
        <v>0</v>
      </c>
      <c r="H62" s="50">
        <f t="shared" si="4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</row>
    <row r="63" spans="1:1006" s="6" customFormat="1" ht="42.75" x14ac:dyDescent="0.25">
      <c r="A63" s="49">
        <v>57</v>
      </c>
      <c r="B63" s="35" t="s">
        <v>54</v>
      </c>
      <c r="C63" s="38">
        <v>5</v>
      </c>
      <c r="D63" s="25">
        <v>1160</v>
      </c>
      <c r="E63" s="25">
        <f t="shared" si="3"/>
        <v>5800</v>
      </c>
      <c r="F63" s="24" t="str">
        <f t="shared" si="2"/>
        <v>VYHOVUJE</v>
      </c>
      <c r="G63" s="26">
        <v>0</v>
      </c>
      <c r="H63" s="50">
        <f t="shared" si="4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</row>
    <row r="64" spans="1:1006" s="6" customFormat="1" ht="29.25" x14ac:dyDescent="0.25">
      <c r="A64" s="49">
        <v>58</v>
      </c>
      <c r="B64" s="32" t="s">
        <v>55</v>
      </c>
      <c r="C64" s="38">
        <v>5</v>
      </c>
      <c r="D64" s="25">
        <v>650</v>
      </c>
      <c r="E64" s="25">
        <f t="shared" si="3"/>
        <v>3250</v>
      </c>
      <c r="F64" s="24" t="str">
        <f t="shared" si="2"/>
        <v>VYHOVUJE</v>
      </c>
      <c r="G64" s="26">
        <v>0</v>
      </c>
      <c r="H64" s="50">
        <f t="shared" si="4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</row>
    <row r="65" spans="1:1006" s="6" customFormat="1" ht="42.75" x14ac:dyDescent="0.25">
      <c r="A65" s="49">
        <v>59</v>
      </c>
      <c r="B65" s="35" t="s">
        <v>56</v>
      </c>
      <c r="C65" s="38">
        <v>10</v>
      </c>
      <c r="D65" s="25">
        <v>320</v>
      </c>
      <c r="E65" s="25">
        <f t="shared" si="3"/>
        <v>3200</v>
      </c>
      <c r="F65" s="24" t="str">
        <f t="shared" si="2"/>
        <v>VYHOVUJE</v>
      </c>
      <c r="G65" s="26">
        <v>0</v>
      </c>
      <c r="H65" s="50">
        <f t="shared" si="4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</row>
    <row r="66" spans="1:1006" s="6" customFormat="1" ht="42.75" x14ac:dyDescent="0.25">
      <c r="A66" s="49">
        <v>60</v>
      </c>
      <c r="B66" s="35" t="s">
        <v>57</v>
      </c>
      <c r="C66" s="24">
        <v>5</v>
      </c>
      <c r="D66" s="25">
        <v>1790</v>
      </c>
      <c r="E66" s="25">
        <f t="shared" si="3"/>
        <v>8950</v>
      </c>
      <c r="F66" s="24" t="str">
        <f t="shared" si="2"/>
        <v>VYHOVUJE</v>
      </c>
      <c r="G66" s="26">
        <v>0</v>
      </c>
      <c r="H66" s="50">
        <f t="shared" si="4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</row>
    <row r="67" spans="1:1006" s="6" customFormat="1" ht="29.25" x14ac:dyDescent="0.25">
      <c r="A67" s="49">
        <v>61</v>
      </c>
      <c r="B67" s="32" t="s">
        <v>58</v>
      </c>
      <c r="C67" s="24">
        <v>1</v>
      </c>
      <c r="D67" s="25">
        <v>3200</v>
      </c>
      <c r="E67" s="25">
        <f t="shared" si="3"/>
        <v>3200</v>
      </c>
      <c r="F67" s="24" t="str">
        <f t="shared" si="2"/>
        <v>VYHOVUJE</v>
      </c>
      <c r="G67" s="26">
        <v>0</v>
      </c>
      <c r="H67" s="50">
        <f t="shared" si="4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</row>
    <row r="68" spans="1:1006" s="6" customFormat="1" ht="57" x14ac:dyDescent="0.25">
      <c r="A68" s="49">
        <v>62</v>
      </c>
      <c r="B68" s="35" t="s">
        <v>59</v>
      </c>
      <c r="C68" s="24">
        <v>4</v>
      </c>
      <c r="D68" s="25">
        <v>650</v>
      </c>
      <c r="E68" s="25">
        <f t="shared" si="3"/>
        <v>2600</v>
      </c>
      <c r="F68" s="24" t="str">
        <f t="shared" si="2"/>
        <v>VYHOVUJE</v>
      </c>
      <c r="G68" s="26">
        <v>0</v>
      </c>
      <c r="H68" s="50">
        <f t="shared" si="4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</row>
    <row r="69" spans="1:1006" s="6" customFormat="1" ht="71.25" x14ac:dyDescent="0.25">
      <c r="A69" s="49">
        <v>63</v>
      </c>
      <c r="B69" s="35" t="s">
        <v>60</v>
      </c>
      <c r="C69" s="24">
        <v>4</v>
      </c>
      <c r="D69" s="25">
        <v>2500</v>
      </c>
      <c r="E69" s="25">
        <f t="shared" si="3"/>
        <v>10000</v>
      </c>
      <c r="F69" s="24" t="str">
        <f t="shared" si="2"/>
        <v>VYHOVUJE</v>
      </c>
      <c r="G69" s="26">
        <v>0</v>
      </c>
      <c r="H69" s="50">
        <f t="shared" si="4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</row>
    <row r="70" spans="1:1006" s="6" customFormat="1" ht="85.5" x14ac:dyDescent="0.25">
      <c r="A70" s="49">
        <v>64</v>
      </c>
      <c r="B70" s="35" t="s">
        <v>61</v>
      </c>
      <c r="C70" s="24">
        <v>3</v>
      </c>
      <c r="D70" s="25">
        <v>1550</v>
      </c>
      <c r="E70" s="25">
        <f t="shared" si="3"/>
        <v>4650</v>
      </c>
      <c r="F70" s="24" t="str">
        <f t="shared" si="2"/>
        <v>VYHOVUJE</v>
      </c>
      <c r="G70" s="26">
        <v>0</v>
      </c>
      <c r="H70" s="50">
        <f t="shared" si="4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</row>
    <row r="71" spans="1:1006" s="6" customFormat="1" ht="42.75" x14ac:dyDescent="0.25">
      <c r="A71" s="49">
        <v>65</v>
      </c>
      <c r="B71" s="46" t="s">
        <v>62</v>
      </c>
      <c r="C71" s="22">
        <v>3</v>
      </c>
      <c r="D71" s="25">
        <v>3000</v>
      </c>
      <c r="E71" s="25">
        <f t="shared" si="3"/>
        <v>9000</v>
      </c>
      <c r="F71" s="24" t="str">
        <f t="shared" si="2"/>
        <v>VYHOVUJE</v>
      </c>
      <c r="G71" s="26">
        <v>0</v>
      </c>
      <c r="H71" s="50">
        <f t="shared" ref="H71:H102" si="5">C71*G71</f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</row>
    <row r="72" spans="1:1006" s="6" customFormat="1" ht="42.75" x14ac:dyDescent="0.25">
      <c r="A72" s="49">
        <v>66</v>
      </c>
      <c r="B72" s="45" t="s">
        <v>63</v>
      </c>
      <c r="C72" s="22">
        <v>3</v>
      </c>
      <c r="D72" s="25">
        <v>1200</v>
      </c>
      <c r="E72" s="25">
        <f t="shared" si="3"/>
        <v>3600</v>
      </c>
      <c r="F72" s="24" t="str">
        <f t="shared" ref="F72:F76" si="6">IF(H72&lt;=E72,"VYHOVUJE","NEVYHOVUJE")</f>
        <v>VYHOVUJE</v>
      </c>
      <c r="G72" s="26">
        <v>0</v>
      </c>
      <c r="H72" s="50">
        <f t="shared" si="5"/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</row>
    <row r="73" spans="1:1006" s="6" customFormat="1" ht="42.75" x14ac:dyDescent="0.25">
      <c r="A73" s="49">
        <v>67</v>
      </c>
      <c r="B73" s="35" t="s">
        <v>64</v>
      </c>
      <c r="C73" s="22">
        <v>3</v>
      </c>
      <c r="D73" s="25">
        <v>1600</v>
      </c>
      <c r="E73" s="25">
        <f t="shared" si="3"/>
        <v>4800</v>
      </c>
      <c r="F73" s="24" t="str">
        <f t="shared" si="6"/>
        <v>VYHOVUJE</v>
      </c>
      <c r="G73" s="26">
        <v>0</v>
      </c>
      <c r="H73" s="50">
        <f t="shared" si="5"/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</row>
    <row r="74" spans="1:1006" s="6" customFormat="1" ht="42.75" x14ac:dyDescent="0.25">
      <c r="A74" s="49">
        <v>68</v>
      </c>
      <c r="B74" s="35" t="s">
        <v>65</v>
      </c>
      <c r="C74" s="22">
        <v>5</v>
      </c>
      <c r="D74" s="25">
        <v>1400</v>
      </c>
      <c r="E74" s="25">
        <f t="shared" si="3"/>
        <v>7000</v>
      </c>
      <c r="F74" s="24" t="str">
        <f t="shared" si="6"/>
        <v>VYHOVUJE</v>
      </c>
      <c r="G74" s="26">
        <v>0</v>
      </c>
      <c r="H74" s="50">
        <f t="shared" si="5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</row>
    <row r="75" spans="1:1006" s="6" customFormat="1" x14ac:dyDescent="0.25">
      <c r="A75" s="49">
        <v>69</v>
      </c>
      <c r="B75" s="32" t="s">
        <v>66</v>
      </c>
      <c r="C75" s="22">
        <v>10</v>
      </c>
      <c r="D75" s="40">
        <v>800</v>
      </c>
      <c r="E75" s="25">
        <f t="shared" ref="E75:E76" si="7">C75*D75</f>
        <v>8000</v>
      </c>
      <c r="F75" s="24" t="str">
        <f t="shared" si="6"/>
        <v>VYHOVUJE</v>
      </c>
      <c r="G75" s="26">
        <v>0</v>
      </c>
      <c r="H75" s="50">
        <f t="shared" si="5"/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</row>
    <row r="76" spans="1:1006" s="6" customFormat="1" ht="15.75" thickBot="1" x14ac:dyDescent="0.3">
      <c r="A76" s="53"/>
      <c r="B76" s="41" t="s">
        <v>75</v>
      </c>
      <c r="C76" s="42">
        <v>1</v>
      </c>
      <c r="D76" s="43">
        <v>5000</v>
      </c>
      <c r="E76" s="43">
        <f t="shared" si="7"/>
        <v>5000</v>
      </c>
      <c r="F76" s="42" t="str">
        <f t="shared" si="6"/>
        <v>VYHOVUJE</v>
      </c>
      <c r="G76" s="44">
        <v>0</v>
      </c>
      <c r="H76" s="54">
        <f t="shared" si="5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</row>
    <row r="77" spans="1:1006" s="6" customFormat="1" ht="15.75" thickTop="1" x14ac:dyDescent="0.25">
      <c r="A77" s="8"/>
      <c r="B77" s="2"/>
      <c r="C77" s="7"/>
      <c r="D77" s="10"/>
      <c r="E77" s="10"/>
      <c r="F77" s="7"/>
      <c r="G77" s="17"/>
      <c r="H77" s="1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</row>
    <row r="78" spans="1:1006" s="6" customFormat="1" ht="15.75" thickBot="1" x14ac:dyDescent="0.3">
      <c r="A78" s="8"/>
      <c r="B78" s="2"/>
      <c r="C78" s="7"/>
      <c r="D78" s="10"/>
      <c r="E78" s="10"/>
      <c r="F78" s="7"/>
      <c r="G78" s="17"/>
      <c r="H78" s="1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</row>
    <row r="79" spans="1:1006" s="3" customFormat="1" ht="31.5" customHeight="1" thickBot="1" x14ac:dyDescent="0.3">
      <c r="B79" s="9"/>
      <c r="C79" s="61" t="s">
        <v>76</v>
      </c>
      <c r="D79" s="62"/>
      <c r="E79" s="55">
        <f>SUM(E7:E76)</f>
        <v>774000</v>
      </c>
      <c r="F79" s="63" t="s">
        <v>77</v>
      </c>
      <c r="G79" s="64"/>
      <c r="H79" s="56">
        <f>SUM(H7:H76)</f>
        <v>0</v>
      </c>
    </row>
    <row r="87" spans="5:7" ht="15.75" thickBot="1" x14ac:dyDescent="0.3">
      <c r="E87" s="65"/>
      <c r="F87" s="65"/>
      <c r="G87" s="65"/>
    </row>
    <row r="88" spans="5:7" x14ac:dyDescent="0.25">
      <c r="E88" s="66" t="s">
        <v>78</v>
      </c>
      <c r="F88" s="66"/>
      <c r="G88" s="66"/>
    </row>
  </sheetData>
  <mergeCells count="6">
    <mergeCell ref="B2:G2"/>
    <mergeCell ref="G5:H5"/>
    <mergeCell ref="C79:D79"/>
    <mergeCell ref="F79:G79"/>
    <mergeCell ref="E87:G87"/>
    <mergeCell ref="E88:G88"/>
  </mergeCells>
  <conditionalFormatting sqref="F7:F78">
    <cfRule type="cellIs" dxfId="1" priority="2" operator="equal">
      <formula>"VYHOVUJE"</formula>
    </cfRule>
  </conditionalFormatting>
  <conditionalFormatting sqref="F7:F78">
    <cfRule type="cellIs" dxfId="0" priority="1" operator="equal">
      <formula>"NEVYHOVUJE"</formula>
    </cfRule>
  </conditionalFormatting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dcterms:created xsi:type="dcterms:W3CDTF">2018-07-17T13:09:24Z</dcterms:created>
  <dcterms:modified xsi:type="dcterms:W3CDTF">2020-11-09T10:44:17Z</dcterms:modified>
</cp:coreProperties>
</file>