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<sst xmlns="http://schemas.openxmlformats.org/spreadsheetml/2006/main" count="123" uniqueCount="73">
  <si>
    <t xml:space="preserve">Technický popis </t>
  </si>
  <si>
    <t>Šroub s půlkulatou hlavou M8x16 pozink - ISO7380, kompatibilní s ITEM</t>
  </si>
  <si>
    <t>Spojovací sada pro úhelník 8 160x160 M8, kompatibilní s ITEM</t>
  </si>
  <si>
    <t>Hliníkový profil, drážka 8mm, 120x40, kompatibilní s ITEM</t>
  </si>
  <si>
    <t>Hliníkový úhelník 160x160-40 Al M8, kompatibilní s ITEM</t>
  </si>
  <si>
    <t>Hliníkový profil, drážka 8mm, 160x60, kompatibilní s ITEM</t>
  </si>
  <si>
    <t>Hliníkový profil, drážka 8mm, 200x40, kompatibiní s ITEM</t>
  </si>
  <si>
    <t>Hliníkový úhelník, pro drážku 8mm, 40x40, sada, kompatibilní s ITEM</t>
  </si>
  <si>
    <t>Hliníkový úhelník, pro drážku 8mm, 80x80, sada, kompatibilní s ITEM</t>
  </si>
  <si>
    <t>Hliníkový profil, drážka 8mm, 80x80, kompatibilní s ITEM</t>
  </si>
  <si>
    <t>Drážková matice, pro drážku 8mm, M8, kompatibilní s ITEM</t>
  </si>
  <si>
    <t>Držák pojezdové kulatiny D10, kompatibilní s ITEM</t>
  </si>
  <si>
    <t>Stírací krytka, D10, kompatibilní s ITEM</t>
  </si>
  <si>
    <t>Plastová krytka, pro drážku 8mm, 160x80, kompatibilní s ITEM</t>
  </si>
  <si>
    <t>Plastová krytka, pro drážku 8mm, 240x28, kompatibilní s ITEM</t>
  </si>
  <si>
    <t>Ložisková jednotka, pro 8mm, D10, kompatibilní s ITEM</t>
  </si>
  <si>
    <t>Automatický čelní spoj, pro 8mm, kompatibilní s ITEM</t>
  </si>
  <si>
    <t>Automatický spoj, pro 8mm, kompatibilní s ITEM</t>
  </si>
  <si>
    <t>Pojezdové kolo se stavěcí nožkou, D62, 120x120, kompatibilní s ITEM</t>
  </si>
  <si>
    <t>Drážkový posuvný závěs, 8mm, 80x40, kompatibilní s ITEM</t>
  </si>
  <si>
    <t>Karabina, 60, D6, kompatibilní s ITEM</t>
  </si>
  <si>
    <t>Karabina, 80, D8, kompatibilní s ITEM</t>
  </si>
  <si>
    <t>Držák magnetický, pro drážku 8mm, kompatibilní s ITEM</t>
  </si>
  <si>
    <t>Držák dokumentů, pro drážku 8mm, A4, kompatibilní s ITEM</t>
  </si>
  <si>
    <t>Univerzální držák rozvodů, pro drážku 8mm, kompatibilní s ITEM</t>
  </si>
  <si>
    <t>Univerzální držák rozvodů, pro drážku 6mm, kompatibilní s ITEM</t>
  </si>
  <si>
    <t>Držák kabelů a hadic, pro drážku 8mm, kompatibilní s ITEM</t>
  </si>
  <si>
    <t>Hliníkový profil, 8mm, 40x40, kompatibilní s ITEM</t>
  </si>
  <si>
    <t>Hliníkový profil, 8mm, 40x40, L, kompatibilnmí s ITEM</t>
  </si>
  <si>
    <t>Hliníkový profil, 6mm , 30x30, L, kompatibilní s ITEM</t>
  </si>
  <si>
    <t>Automatický spoj, pro drážku 6mm, kompatibilní s ITEM</t>
  </si>
  <si>
    <t>Drážková matice, pro drážku 6mm, M6, kompatibilní s ITEM</t>
  </si>
  <si>
    <t>Drážková matice, pro drážku 8mm, M8, těžká, kompatibilní s ITEM</t>
  </si>
  <si>
    <t>Drážková matice, pro drážku 8mm, M6, težká, kompatibilní s ITEM</t>
  </si>
  <si>
    <t>Plastová krytka, pro drážku 8mm, 40x40, kompatibilní s ITEM</t>
  </si>
  <si>
    <t>Plastová krytka, pro drážku 6mm, 30x30, kompatibilní s ITEM</t>
  </si>
  <si>
    <t>Stavěcí nožka, pro drážku 6mm, D30, M6x60, kompatibilní s ITEM</t>
  </si>
  <si>
    <t>Hliníkový profil, drážka 8mm, 200x28, kompatibilní s ITEM</t>
  </si>
  <si>
    <t>Hliníkový profil, drážka 8mm, 160x28, kompatibilní s ITEM</t>
  </si>
  <si>
    <t>Hlinikový profil, drážka 8mm, 120x16, kompatibilní s ITEM</t>
  </si>
  <si>
    <t>Plastová krytka, 5/8, 160x16, kompatibilní s ITEM</t>
  </si>
  <si>
    <t>Plastová krytka, pro drážku 8mm, 160x28, kompatibilní s ITEM</t>
  </si>
  <si>
    <t>Plastová krytka, pro drážku 8mm, 200x28, černá, kompatibilní s ITEM</t>
  </si>
  <si>
    <t>Plastová krytka, pro drážku 8mm, 240x28, černá, kompatibilní s ITEM</t>
  </si>
  <si>
    <t>Plastová krytka X, pro drážku 8mm, 80x16, šedá RAL 7042, kompatibilní s ITEM</t>
  </si>
  <si>
    <t>Hliníkový profil, drážka 8mm, 80x40, kompatibilní s ITEM</t>
  </si>
  <si>
    <t>Hliníkový profil, drážka 8mm, 120x40, L, kompatibilní s ITEM</t>
  </si>
  <si>
    <t>Hliníkový profil, drážka 8mm, 160x40, L, kompatibilní s ITEM</t>
  </si>
  <si>
    <t>Hliníkový úhelník, V 5, 20, kompatibilní s ITEM</t>
  </si>
  <si>
    <t>Hliníkový úhelník, V 6, 30, kompatibilní s ITEM</t>
  </si>
  <si>
    <t>Hliníkový úhelník, V 8, 40, kompatibilní s ITEM</t>
  </si>
  <si>
    <t>Úhlový spojovací prvek, 2 ,40x40-45, kompatibilní s ITEM</t>
  </si>
  <si>
    <t>Hliníkový úhelník, pro drážku 8mm, 40x40-45°, kompatibilní s ITEM</t>
  </si>
  <si>
    <t>jednotky</t>
  </si>
  <si>
    <t>kusy</t>
  </si>
  <si>
    <t>v metrech</t>
  </si>
  <si>
    <t>sady</t>
  </si>
  <si>
    <t>počet jednotek</t>
  </si>
  <si>
    <t>Ložisková jednotka, pro 8mm, D12, kompatibilní s ITEM</t>
  </si>
  <si>
    <t>Jednotková cena bez DPH v Kč</t>
  </si>
  <si>
    <t>Celková cena za položku (bez DPH) v Kč</t>
  </si>
  <si>
    <t>VYHOVUJE  / NEVYHOVUJE</t>
  </si>
  <si>
    <t>Předpokládaná cena - jednotková (bez DPH) v Kč</t>
  </si>
  <si>
    <t>Předpokládaná cena - celkem (bez DPH) v Kč</t>
  </si>
  <si>
    <t>Položka</t>
  </si>
  <si>
    <t>Dopravné, balné, pojistné</t>
  </si>
  <si>
    <t>Nabídková cena - celkem v Kč bez DPH</t>
  </si>
  <si>
    <t>Celková předpokládaná cena v Kč  bez DPH</t>
  </si>
  <si>
    <t>takto podbarvená pole účastník povinně vyplní</t>
  </si>
  <si>
    <t>podpis</t>
  </si>
  <si>
    <t>Dodávka konstrukčních materiálů pro experimentální aparatury pro projekt ESS 03-2020</t>
  </si>
  <si>
    <t>Příloha ke Kupní smlouvě - Technická specifikace</t>
  </si>
  <si>
    <t>OBJEDNÁVKA 20190007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</si>
</sst>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Border="0" applyProtection="0">
      <alignment/>
    </xf>
    <xf numFmtId="44" fontId="0" fillId="0" borderId="0" applyFont="0" applyFill="0" applyBorder="0" applyAlignment="0" applyProtection="0"/>
  </cellStyleXfs>
  <cellXfs count="26">
    <xf numFmtId="0" fontId="0" fillId="0" borderId="0" xfId="0"/>
    <xf numFmtId="164" fontId="4" fillId="0" borderId="0" xfId="2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4" fillId="0" borderId="0" xfId="2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21" applyFont="1" applyAlignment="1">
      <alignment horizontal="center" vertical="center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4" fontId="0" fillId="0" borderId="2" xfId="21" applyFont="1" applyBorder="1" applyAlignment="1">
      <alignment horizontal="center" vertical="center"/>
    </xf>
    <xf numFmtId="44" fontId="0" fillId="0" borderId="2" xfId="0" applyNumberFormat="1" applyBorder="1"/>
    <xf numFmtId="44" fontId="0" fillId="3" borderId="0" xfId="0" applyNumberFormat="1" applyFill="1"/>
    <xf numFmtId="44" fontId="0" fillId="3" borderId="2" xfId="0" applyNumberFormat="1" applyFill="1" applyBorder="1"/>
    <xf numFmtId="0" fontId="0" fillId="3" borderId="1" xfId="0" applyFill="1" applyBorder="1"/>
    <xf numFmtId="0" fontId="5" fillId="0" borderId="0" xfId="0" applyFont="1"/>
    <xf numFmtId="164" fontId="6" fillId="0" borderId="0" xfId="20" applyFont="1" applyAlignment="1">
      <alignment horizontal="center" vertical="center"/>
    </xf>
    <xf numFmtId="164" fontId="4" fillId="0" borderId="0" xfId="2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4" fontId="2" fillId="0" borderId="1" xfId="21" applyFont="1" applyBorder="1" applyAlignment="1">
      <alignment horizontal="center" vertical="center"/>
    </xf>
    <xf numFmtId="44" fontId="2" fillId="0" borderId="1" xfId="0" applyNumberFormat="1" applyFont="1" applyBorder="1"/>
    <xf numFmtId="164" fontId="7" fillId="0" borderId="4" xfId="20" applyFont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dxfs count="2"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66</xdr:row>
      <xdr:rowOff>9525</xdr:rowOff>
    </xdr:from>
    <xdr:to>
      <xdr:col>5</xdr:col>
      <xdr:colOff>9525</xdr:colOff>
      <xdr:row>70</xdr:row>
      <xdr:rowOff>28575</xdr:rowOff>
    </xdr:to>
    <xdr:sp macro="" textlink="">
      <xdr:nvSpPr>
        <xdr:cNvPr id="2" name="TextovéPole 1"/>
        <xdr:cNvSpPr txBox="1"/>
      </xdr:nvSpPr>
      <xdr:spPr>
        <a:xfrm>
          <a:off x="600075" y="12963525"/>
          <a:ext cx="7600950" cy="7810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* V projektu ESS SCANDINAVIA byl pořízen stavebnicový hliníkový systému profilů společnosti  - ITEM „Item Industrietechnik GmbH“.   Z tohoto důvodu je nutné, aby další pořízené produkty byly s tímto stavebnicovým hliníkovým systémem profilů kompatibilní, nezanášel nepřesnosti v konstrukci a neomezoval všestrannost využití již zakoupených komponent.</a:t>
          </a:r>
        </a:p>
        <a:p>
          <a:endParaRPr lang="cs-CZ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8"/>
  <sheetViews>
    <sheetView showGridLines="0" tabSelected="1" workbookViewId="0" topLeftCell="A1">
      <selection activeCell="K10" sqref="K10"/>
    </sheetView>
  </sheetViews>
  <sheetFormatPr defaultColWidth="9.140625" defaultRowHeight="15"/>
  <cols>
    <col min="2" max="2" width="70.421875" style="0" bestFit="1" customWidth="1"/>
    <col min="3" max="3" width="10.8515625" style="6" customWidth="1"/>
    <col min="4" max="4" width="14.57421875" style="0" bestFit="1" customWidth="1"/>
    <col min="5" max="5" width="17.8515625" style="6" customWidth="1"/>
    <col min="6" max="6" width="22.8515625" style="6" customWidth="1"/>
    <col min="7" max="7" width="21.28125" style="6" customWidth="1"/>
    <col min="8" max="8" width="17.8515625" style="0" customWidth="1"/>
    <col min="9" max="9" width="17.421875" style="0" customWidth="1"/>
  </cols>
  <sheetData>
    <row r="1" spans="2:6" ht="15" customHeight="1">
      <c r="B1" s="20" t="s">
        <v>70</v>
      </c>
      <c r="C1" s="20"/>
      <c r="D1" s="20"/>
      <c r="E1" s="20"/>
      <c r="F1" s="20"/>
    </row>
    <row r="2" spans="2:16383" ht="15" customHeight="1">
      <c r="B2" s="20"/>
      <c r="C2" s="20"/>
      <c r="D2" s="20"/>
      <c r="E2" s="20"/>
      <c r="F2" s="20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pans="2:16383" ht="15" customHeight="1">
      <c r="B3" s="20"/>
      <c r="C3" s="20"/>
      <c r="D3" s="20"/>
      <c r="E3" s="20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</row>
    <row r="4" spans="2:16383" ht="15" customHeight="1">
      <c r="B4" s="19" t="s">
        <v>71</v>
      </c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pans="2:16383" ht="15" customHeight="1">
      <c r="B5" s="4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</row>
    <row r="6" spans="2:16383" ht="15" customHeight="1">
      <c r="B6" s="4"/>
      <c r="C6" s="4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</row>
    <row r="7" spans="2:16383" ht="15" customHeight="1">
      <c r="B7" s="4"/>
      <c r="C7" s="4"/>
      <c r="D7" s="4"/>
      <c r="E7" s="4"/>
      <c r="F7" s="4"/>
      <c r="G7" s="1"/>
      <c r="H7" s="25" t="s">
        <v>72</v>
      </c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</row>
    <row r="8" spans="1:9" ht="43.5" customHeight="1">
      <c r="A8" s="9" t="s">
        <v>64</v>
      </c>
      <c r="B8" s="9" t="s">
        <v>0</v>
      </c>
      <c r="C8" s="9" t="s">
        <v>53</v>
      </c>
      <c r="D8" s="9" t="s">
        <v>57</v>
      </c>
      <c r="E8" s="10" t="s">
        <v>59</v>
      </c>
      <c r="F8" s="10" t="s">
        <v>60</v>
      </c>
      <c r="G8" s="10" t="s">
        <v>61</v>
      </c>
      <c r="H8" s="10" t="s">
        <v>62</v>
      </c>
      <c r="I8" s="10" t="s">
        <v>63</v>
      </c>
    </row>
    <row r="9" spans="1:9" ht="15">
      <c r="A9" s="6">
        <v>1</v>
      </c>
      <c r="B9" t="s">
        <v>1</v>
      </c>
      <c r="C9" s="6" t="s">
        <v>54</v>
      </c>
      <c r="D9" s="6">
        <v>400</v>
      </c>
      <c r="E9" s="7">
        <v>70</v>
      </c>
      <c r="F9" s="7">
        <f aca="true" t="shared" si="0" ref="F9:F39">D9*E9</f>
        <v>28000</v>
      </c>
      <c r="G9" s="6" t="str">
        <f>IF(I9&lt;=F9,"VYHOVUJE","NEVYHOVUJE")</f>
        <v>VYHOVUJE</v>
      </c>
      <c r="H9" s="15">
        <v>0</v>
      </c>
      <c r="I9" s="8">
        <f>D9*H9</f>
        <v>0</v>
      </c>
    </row>
    <row r="10" spans="1:9" ht="15">
      <c r="A10" s="6">
        <v>2</v>
      </c>
      <c r="B10" t="s">
        <v>2</v>
      </c>
      <c r="C10" s="6" t="s">
        <v>54</v>
      </c>
      <c r="D10" s="6">
        <v>40</v>
      </c>
      <c r="E10" s="7">
        <v>300</v>
      </c>
      <c r="F10" s="7">
        <f t="shared" si="0"/>
        <v>12000</v>
      </c>
      <c r="G10" s="6" t="str">
        <f aca="true" t="shared" si="1" ref="G10:G62">IF(I10&lt;=F10,"VYHOVUJE","NEVYHOVUJE")</f>
        <v>VYHOVUJE</v>
      </c>
      <c r="H10" s="15">
        <v>0</v>
      </c>
      <c r="I10" s="8">
        <f aca="true" t="shared" si="2" ref="I10:I61">D10*H10</f>
        <v>0</v>
      </c>
    </row>
    <row r="11" spans="1:9" ht="15">
      <c r="A11" s="6">
        <v>3</v>
      </c>
      <c r="B11" t="s">
        <v>12</v>
      </c>
      <c r="C11" s="6" t="s">
        <v>56</v>
      </c>
      <c r="D11" s="6">
        <v>40</v>
      </c>
      <c r="E11" s="7">
        <v>430</v>
      </c>
      <c r="F11" s="7">
        <f t="shared" si="0"/>
        <v>17200</v>
      </c>
      <c r="G11" s="6" t="str">
        <f t="shared" si="1"/>
        <v>VYHOVUJE</v>
      </c>
      <c r="H11" s="15">
        <v>0</v>
      </c>
      <c r="I11" s="8">
        <f t="shared" si="2"/>
        <v>0</v>
      </c>
    </row>
    <row r="12" spans="1:9" ht="15">
      <c r="A12" s="6">
        <v>4</v>
      </c>
      <c r="B12" t="s">
        <v>58</v>
      </c>
      <c r="C12" s="6" t="s">
        <v>54</v>
      </c>
      <c r="D12" s="6">
        <v>10</v>
      </c>
      <c r="E12" s="7">
        <v>1900</v>
      </c>
      <c r="F12" s="7">
        <f t="shared" si="0"/>
        <v>19000</v>
      </c>
      <c r="G12" s="6" t="str">
        <f t="shared" si="1"/>
        <v>VYHOVUJE</v>
      </c>
      <c r="H12" s="15">
        <v>0</v>
      </c>
      <c r="I12" s="8">
        <f t="shared" si="2"/>
        <v>0</v>
      </c>
    </row>
    <row r="13" spans="1:9" ht="15">
      <c r="A13" s="6">
        <v>5</v>
      </c>
      <c r="B13" t="s">
        <v>15</v>
      </c>
      <c r="C13" s="6" t="s">
        <v>54</v>
      </c>
      <c r="D13" s="6">
        <v>4</v>
      </c>
      <c r="E13" s="7">
        <v>1800</v>
      </c>
      <c r="F13" s="7">
        <f t="shared" si="0"/>
        <v>7200</v>
      </c>
      <c r="G13" s="6" t="str">
        <f t="shared" si="1"/>
        <v>VYHOVUJE</v>
      </c>
      <c r="H13" s="15">
        <v>0</v>
      </c>
      <c r="I13" s="8">
        <f t="shared" si="2"/>
        <v>0</v>
      </c>
    </row>
    <row r="14" spans="1:9" ht="15">
      <c r="A14" s="6">
        <v>6</v>
      </c>
      <c r="B14" t="s">
        <v>16</v>
      </c>
      <c r="C14" s="6" t="s">
        <v>54</v>
      </c>
      <c r="D14" s="6">
        <v>9</v>
      </c>
      <c r="E14" s="7">
        <v>480</v>
      </c>
      <c r="F14" s="7">
        <f t="shared" si="0"/>
        <v>4320</v>
      </c>
      <c r="G14" s="6" t="str">
        <f t="shared" si="1"/>
        <v>VYHOVUJE</v>
      </c>
      <c r="H14" s="15">
        <v>0</v>
      </c>
      <c r="I14" s="8">
        <f t="shared" si="2"/>
        <v>0</v>
      </c>
    </row>
    <row r="15" spans="1:9" ht="15">
      <c r="A15" s="6">
        <v>7</v>
      </c>
      <c r="B15" t="s">
        <v>17</v>
      </c>
      <c r="C15" s="6" t="s">
        <v>54</v>
      </c>
      <c r="D15" s="6">
        <v>5</v>
      </c>
      <c r="E15" s="7">
        <v>180</v>
      </c>
      <c r="F15" s="7">
        <f t="shared" si="0"/>
        <v>900</v>
      </c>
      <c r="G15" s="6" t="str">
        <f t="shared" si="1"/>
        <v>VYHOVUJE</v>
      </c>
      <c r="H15" s="15">
        <v>0</v>
      </c>
      <c r="I15" s="8">
        <f t="shared" si="2"/>
        <v>0</v>
      </c>
    </row>
    <row r="16" spans="1:9" ht="15">
      <c r="A16" s="6">
        <v>8</v>
      </c>
      <c r="B16" t="s">
        <v>18</v>
      </c>
      <c r="C16" s="6" t="s">
        <v>56</v>
      </c>
      <c r="D16" s="6">
        <v>11</v>
      </c>
      <c r="E16" s="7">
        <v>2400</v>
      </c>
      <c r="F16" s="7">
        <f t="shared" si="0"/>
        <v>26400</v>
      </c>
      <c r="G16" s="6" t="str">
        <f t="shared" si="1"/>
        <v>VYHOVUJE</v>
      </c>
      <c r="H16" s="15">
        <v>0</v>
      </c>
      <c r="I16" s="8">
        <f t="shared" si="2"/>
        <v>0</v>
      </c>
    </row>
    <row r="17" spans="1:9" ht="15">
      <c r="A17" s="6">
        <v>9</v>
      </c>
      <c r="B17" t="s">
        <v>19</v>
      </c>
      <c r="C17" s="6" t="s">
        <v>54</v>
      </c>
      <c r="D17" s="6">
        <v>40</v>
      </c>
      <c r="E17" s="7">
        <v>230</v>
      </c>
      <c r="F17" s="7">
        <f t="shared" si="0"/>
        <v>9200</v>
      </c>
      <c r="G17" s="6" t="str">
        <f t="shared" si="1"/>
        <v>VYHOVUJE</v>
      </c>
      <c r="H17" s="15">
        <v>0</v>
      </c>
      <c r="I17" s="8">
        <f t="shared" si="2"/>
        <v>0</v>
      </c>
    </row>
    <row r="18" spans="1:9" ht="15">
      <c r="A18" s="6">
        <v>10</v>
      </c>
      <c r="B18" t="s">
        <v>20</v>
      </c>
      <c r="C18" s="6" t="s">
        <v>54</v>
      </c>
      <c r="D18" s="6">
        <v>30</v>
      </c>
      <c r="E18" s="7">
        <v>100</v>
      </c>
      <c r="F18" s="7">
        <f t="shared" si="0"/>
        <v>3000</v>
      </c>
      <c r="G18" s="6" t="str">
        <f t="shared" si="1"/>
        <v>VYHOVUJE</v>
      </c>
      <c r="H18" s="15">
        <v>0</v>
      </c>
      <c r="I18" s="8">
        <f t="shared" si="2"/>
        <v>0</v>
      </c>
    </row>
    <row r="19" spans="1:9" ht="15">
      <c r="A19" s="6">
        <v>11</v>
      </c>
      <c r="B19" t="s">
        <v>21</v>
      </c>
      <c r="C19" s="6" t="s">
        <v>54</v>
      </c>
      <c r="D19" s="6">
        <v>30</v>
      </c>
      <c r="E19" s="7">
        <v>160</v>
      </c>
      <c r="F19" s="7">
        <f t="shared" si="0"/>
        <v>4800</v>
      </c>
      <c r="G19" s="6" t="str">
        <f t="shared" si="1"/>
        <v>VYHOVUJE</v>
      </c>
      <c r="H19" s="15">
        <v>0</v>
      </c>
      <c r="I19" s="8">
        <f t="shared" si="2"/>
        <v>0</v>
      </c>
    </row>
    <row r="20" spans="1:9" ht="15">
      <c r="A20" s="6">
        <v>12</v>
      </c>
      <c r="B20" t="s">
        <v>22</v>
      </c>
      <c r="C20" s="6" t="s">
        <v>54</v>
      </c>
      <c r="D20" s="6">
        <v>10</v>
      </c>
      <c r="E20" s="7">
        <v>230</v>
      </c>
      <c r="F20" s="7">
        <f t="shared" si="0"/>
        <v>2300</v>
      </c>
      <c r="G20" s="6" t="str">
        <f t="shared" si="1"/>
        <v>VYHOVUJE</v>
      </c>
      <c r="H20" s="15">
        <v>0</v>
      </c>
      <c r="I20" s="8">
        <f t="shared" si="2"/>
        <v>0</v>
      </c>
    </row>
    <row r="21" spans="1:9" ht="15">
      <c r="A21" s="6">
        <v>13</v>
      </c>
      <c r="B21" t="s">
        <v>23</v>
      </c>
      <c r="C21" s="6" t="s">
        <v>54</v>
      </c>
      <c r="D21" s="6">
        <v>5</v>
      </c>
      <c r="E21" s="7">
        <v>1770</v>
      </c>
      <c r="F21" s="7">
        <f t="shared" si="0"/>
        <v>8850</v>
      </c>
      <c r="G21" s="6" t="str">
        <f t="shared" si="1"/>
        <v>VYHOVUJE</v>
      </c>
      <c r="H21" s="15">
        <v>0</v>
      </c>
      <c r="I21" s="8">
        <f t="shared" si="2"/>
        <v>0</v>
      </c>
    </row>
    <row r="22" spans="1:9" ht="15">
      <c r="A22" s="6">
        <v>14</v>
      </c>
      <c r="B22" t="s">
        <v>24</v>
      </c>
      <c r="C22" s="6" t="s">
        <v>54</v>
      </c>
      <c r="D22" s="6">
        <v>500</v>
      </c>
      <c r="E22" s="7">
        <v>25</v>
      </c>
      <c r="F22" s="7">
        <f t="shared" si="0"/>
        <v>12500</v>
      </c>
      <c r="G22" s="6" t="str">
        <f t="shared" si="1"/>
        <v>VYHOVUJE</v>
      </c>
      <c r="H22" s="15">
        <v>0</v>
      </c>
      <c r="I22" s="8">
        <f t="shared" si="2"/>
        <v>0</v>
      </c>
    </row>
    <row r="23" spans="1:9" ht="15">
      <c r="A23" s="6">
        <v>15</v>
      </c>
      <c r="B23" t="s">
        <v>25</v>
      </c>
      <c r="C23" s="6" t="s">
        <v>54</v>
      </c>
      <c r="D23" s="6">
        <v>500</v>
      </c>
      <c r="E23" s="7">
        <v>20</v>
      </c>
      <c r="F23" s="7">
        <f t="shared" si="0"/>
        <v>10000</v>
      </c>
      <c r="G23" s="6" t="str">
        <f t="shared" si="1"/>
        <v>VYHOVUJE</v>
      </c>
      <c r="H23" s="15">
        <v>0</v>
      </c>
      <c r="I23" s="8">
        <f t="shared" si="2"/>
        <v>0</v>
      </c>
    </row>
    <row r="24" spans="1:9" ht="15">
      <c r="A24" s="6">
        <v>16</v>
      </c>
      <c r="B24" t="s">
        <v>26</v>
      </c>
      <c r="C24" s="6" t="s">
        <v>54</v>
      </c>
      <c r="D24" s="6">
        <v>500</v>
      </c>
      <c r="E24" s="7">
        <v>100</v>
      </c>
      <c r="F24" s="7">
        <f t="shared" si="0"/>
        <v>50000</v>
      </c>
      <c r="G24" s="6" t="str">
        <f t="shared" si="1"/>
        <v>VYHOVUJE</v>
      </c>
      <c r="H24" s="15">
        <v>0</v>
      </c>
      <c r="I24" s="8">
        <f t="shared" si="2"/>
        <v>0</v>
      </c>
    </row>
    <row r="25" spans="1:9" ht="15">
      <c r="A25" s="6">
        <v>17</v>
      </c>
      <c r="B25" t="s">
        <v>30</v>
      </c>
      <c r="C25" s="6" t="s">
        <v>54</v>
      </c>
      <c r="D25" s="6">
        <v>500</v>
      </c>
      <c r="E25" s="7">
        <v>115</v>
      </c>
      <c r="F25" s="7">
        <f t="shared" si="0"/>
        <v>57500</v>
      </c>
      <c r="G25" s="6" t="str">
        <f t="shared" si="1"/>
        <v>VYHOVUJE</v>
      </c>
      <c r="H25" s="15">
        <v>0</v>
      </c>
      <c r="I25" s="8">
        <f t="shared" si="2"/>
        <v>0</v>
      </c>
    </row>
    <row r="26" spans="1:9" ht="15">
      <c r="A26" s="6">
        <v>18</v>
      </c>
      <c r="B26" t="s">
        <v>4</v>
      </c>
      <c r="C26" s="6" t="s">
        <v>54</v>
      </c>
      <c r="D26" s="6">
        <v>25</v>
      </c>
      <c r="E26" s="7">
        <v>900</v>
      </c>
      <c r="F26" s="7">
        <f t="shared" si="0"/>
        <v>22500</v>
      </c>
      <c r="G26" s="6" t="str">
        <f t="shared" si="1"/>
        <v>VYHOVUJE</v>
      </c>
      <c r="H26" s="15">
        <v>0</v>
      </c>
      <c r="I26" s="8">
        <f t="shared" si="2"/>
        <v>0</v>
      </c>
    </row>
    <row r="27" spans="1:9" ht="15">
      <c r="A27" s="6">
        <v>19</v>
      </c>
      <c r="B27" t="s">
        <v>52</v>
      </c>
      <c r="C27" s="6" t="s">
        <v>56</v>
      </c>
      <c r="D27" s="6">
        <v>50</v>
      </c>
      <c r="E27" s="7">
        <v>180</v>
      </c>
      <c r="F27" s="7">
        <f t="shared" si="0"/>
        <v>9000</v>
      </c>
      <c r="G27" s="6" t="str">
        <f t="shared" si="1"/>
        <v>VYHOVUJE</v>
      </c>
      <c r="H27" s="15">
        <v>0</v>
      </c>
      <c r="I27" s="8">
        <f t="shared" si="2"/>
        <v>0</v>
      </c>
    </row>
    <row r="28" spans="1:9" ht="15">
      <c r="A28" s="6">
        <v>20</v>
      </c>
      <c r="B28" t="s">
        <v>7</v>
      </c>
      <c r="C28" s="6" t="s">
        <v>54</v>
      </c>
      <c r="D28" s="6">
        <v>300</v>
      </c>
      <c r="E28" s="7">
        <v>190</v>
      </c>
      <c r="F28" s="7">
        <f t="shared" si="0"/>
        <v>57000</v>
      </c>
      <c r="G28" s="6" t="str">
        <f t="shared" si="1"/>
        <v>VYHOVUJE</v>
      </c>
      <c r="H28" s="15">
        <v>0</v>
      </c>
      <c r="I28" s="8">
        <f t="shared" si="2"/>
        <v>0</v>
      </c>
    </row>
    <row r="29" spans="1:9" ht="15">
      <c r="A29" s="6">
        <v>21</v>
      </c>
      <c r="B29" t="s">
        <v>8</v>
      </c>
      <c r="C29" s="6" t="s">
        <v>54</v>
      </c>
      <c r="D29" s="6">
        <v>300</v>
      </c>
      <c r="E29" s="7">
        <v>230</v>
      </c>
      <c r="F29" s="7">
        <f t="shared" si="0"/>
        <v>69000</v>
      </c>
      <c r="G29" s="6" t="str">
        <f t="shared" si="1"/>
        <v>VYHOVUJE</v>
      </c>
      <c r="H29" s="15">
        <v>0</v>
      </c>
      <c r="I29" s="8">
        <f t="shared" si="2"/>
        <v>0</v>
      </c>
    </row>
    <row r="30" spans="1:9" ht="15">
      <c r="A30" s="6">
        <v>22</v>
      </c>
      <c r="B30" t="s">
        <v>48</v>
      </c>
      <c r="C30" s="6" t="s">
        <v>54</v>
      </c>
      <c r="D30" s="6">
        <v>100</v>
      </c>
      <c r="E30" s="7">
        <v>150</v>
      </c>
      <c r="F30" s="7">
        <f t="shared" si="0"/>
        <v>15000</v>
      </c>
      <c r="G30" s="6" t="str">
        <f t="shared" si="1"/>
        <v>VYHOVUJE</v>
      </c>
      <c r="H30" s="15">
        <v>0</v>
      </c>
      <c r="I30" s="8">
        <f t="shared" si="2"/>
        <v>0</v>
      </c>
    </row>
    <row r="31" spans="1:9" ht="15">
      <c r="A31" s="6">
        <v>23</v>
      </c>
      <c r="B31" t="s">
        <v>49</v>
      </c>
      <c r="C31" s="6" t="s">
        <v>54</v>
      </c>
      <c r="D31" s="6">
        <v>100</v>
      </c>
      <c r="E31" s="7">
        <v>170</v>
      </c>
      <c r="F31" s="7">
        <f t="shared" si="0"/>
        <v>17000</v>
      </c>
      <c r="G31" s="6" t="str">
        <f t="shared" si="1"/>
        <v>VYHOVUJE</v>
      </c>
      <c r="H31" s="15">
        <v>0</v>
      </c>
      <c r="I31" s="8">
        <f t="shared" si="2"/>
        <v>0</v>
      </c>
    </row>
    <row r="32" spans="1:9" ht="15">
      <c r="A32" s="6">
        <v>24</v>
      </c>
      <c r="B32" t="s">
        <v>50</v>
      </c>
      <c r="C32" s="6" t="s">
        <v>54</v>
      </c>
      <c r="D32" s="6">
        <v>100</v>
      </c>
      <c r="E32" s="7">
        <v>180</v>
      </c>
      <c r="F32" s="7">
        <f t="shared" si="0"/>
        <v>18000</v>
      </c>
      <c r="G32" s="6" t="str">
        <f t="shared" si="1"/>
        <v>VYHOVUJE</v>
      </c>
      <c r="H32" s="15">
        <v>0</v>
      </c>
      <c r="I32" s="8">
        <f t="shared" si="2"/>
        <v>0</v>
      </c>
    </row>
    <row r="33" spans="1:9" ht="15">
      <c r="A33" s="6">
        <v>25</v>
      </c>
      <c r="B33" t="s">
        <v>51</v>
      </c>
      <c r="C33" s="6" t="s">
        <v>54</v>
      </c>
      <c r="D33" s="6">
        <v>220</v>
      </c>
      <c r="E33" s="7">
        <v>270</v>
      </c>
      <c r="F33" s="7">
        <f t="shared" si="0"/>
        <v>59400</v>
      </c>
      <c r="G33" s="6" t="str">
        <f t="shared" si="1"/>
        <v>VYHOVUJE</v>
      </c>
      <c r="H33" s="15">
        <v>0</v>
      </c>
      <c r="I33" s="8">
        <f t="shared" si="2"/>
        <v>0</v>
      </c>
    </row>
    <row r="34" spans="1:9" ht="15">
      <c r="A34" s="6">
        <v>26</v>
      </c>
      <c r="B34" t="s">
        <v>10</v>
      </c>
      <c r="C34" s="6" t="s">
        <v>54</v>
      </c>
      <c r="D34" s="6">
        <v>400</v>
      </c>
      <c r="E34" s="7">
        <v>50</v>
      </c>
      <c r="F34" s="7">
        <f t="shared" si="0"/>
        <v>20000</v>
      </c>
      <c r="G34" s="6" t="str">
        <f t="shared" si="1"/>
        <v>VYHOVUJE</v>
      </c>
      <c r="H34" s="15">
        <v>0</v>
      </c>
      <c r="I34" s="8">
        <f t="shared" si="2"/>
        <v>0</v>
      </c>
    </row>
    <row r="35" spans="1:9" ht="15">
      <c r="A35" s="6">
        <v>27</v>
      </c>
      <c r="B35" t="s">
        <v>31</v>
      </c>
      <c r="C35" s="6" t="s">
        <v>54</v>
      </c>
      <c r="D35" s="6">
        <v>300</v>
      </c>
      <c r="E35" s="7">
        <v>20</v>
      </c>
      <c r="F35" s="7">
        <f t="shared" si="0"/>
        <v>6000</v>
      </c>
      <c r="G35" s="6" t="str">
        <f t="shared" si="1"/>
        <v>VYHOVUJE</v>
      </c>
      <c r="H35" s="15">
        <v>0</v>
      </c>
      <c r="I35" s="8">
        <f t="shared" si="2"/>
        <v>0</v>
      </c>
    </row>
    <row r="36" spans="1:9" ht="15">
      <c r="A36" s="6">
        <v>28</v>
      </c>
      <c r="B36" t="s">
        <v>32</v>
      </c>
      <c r="C36" s="6" t="s">
        <v>54</v>
      </c>
      <c r="D36" s="6">
        <v>300</v>
      </c>
      <c r="E36" s="7">
        <v>50</v>
      </c>
      <c r="F36" s="7">
        <f t="shared" si="0"/>
        <v>15000</v>
      </c>
      <c r="G36" s="6" t="str">
        <f t="shared" si="1"/>
        <v>VYHOVUJE</v>
      </c>
      <c r="H36" s="15">
        <v>0</v>
      </c>
      <c r="I36" s="8">
        <f t="shared" si="2"/>
        <v>0</v>
      </c>
    </row>
    <row r="37" spans="1:9" ht="15">
      <c r="A37" s="6">
        <v>29</v>
      </c>
      <c r="B37" t="s">
        <v>33</v>
      </c>
      <c r="C37" s="6" t="s">
        <v>54</v>
      </c>
      <c r="D37" s="6">
        <v>300</v>
      </c>
      <c r="E37" s="7">
        <v>60</v>
      </c>
      <c r="F37" s="7">
        <f t="shared" si="0"/>
        <v>18000</v>
      </c>
      <c r="G37" s="6" t="str">
        <f t="shared" si="1"/>
        <v>VYHOVUJE</v>
      </c>
      <c r="H37" s="15">
        <v>0</v>
      </c>
      <c r="I37" s="8">
        <f t="shared" si="2"/>
        <v>0</v>
      </c>
    </row>
    <row r="38" spans="1:9" ht="15">
      <c r="A38" s="6">
        <v>30</v>
      </c>
      <c r="B38" t="s">
        <v>13</v>
      </c>
      <c r="C38" s="6" t="s">
        <v>54</v>
      </c>
      <c r="D38" s="6">
        <v>20</v>
      </c>
      <c r="E38" s="7">
        <v>250</v>
      </c>
      <c r="F38" s="7">
        <f t="shared" si="0"/>
        <v>5000</v>
      </c>
      <c r="G38" s="6" t="str">
        <f t="shared" si="1"/>
        <v>VYHOVUJE</v>
      </c>
      <c r="H38" s="15">
        <v>0</v>
      </c>
      <c r="I38" s="8">
        <f t="shared" si="2"/>
        <v>0</v>
      </c>
    </row>
    <row r="39" spans="1:9" ht="15">
      <c r="A39" s="6">
        <v>31</v>
      </c>
      <c r="B39" t="s">
        <v>14</v>
      </c>
      <c r="C39" s="6" t="s">
        <v>54</v>
      </c>
      <c r="D39" s="6">
        <v>20</v>
      </c>
      <c r="E39" s="7">
        <v>250</v>
      </c>
      <c r="F39" s="7">
        <f t="shared" si="0"/>
        <v>5000</v>
      </c>
      <c r="G39" s="6" t="str">
        <f t="shared" si="1"/>
        <v>VYHOVUJE</v>
      </c>
      <c r="H39" s="15">
        <v>0</v>
      </c>
      <c r="I39" s="8">
        <f t="shared" si="2"/>
        <v>0</v>
      </c>
    </row>
    <row r="40" spans="1:9" ht="15">
      <c r="A40" s="6">
        <v>32</v>
      </c>
      <c r="B40" t="s">
        <v>40</v>
      </c>
      <c r="C40" s="6" t="s">
        <v>54</v>
      </c>
      <c r="D40" s="6">
        <v>5</v>
      </c>
      <c r="E40" s="7">
        <v>65</v>
      </c>
      <c r="F40" s="7">
        <f aca="true" t="shared" si="3" ref="F40">D40*E40</f>
        <v>325</v>
      </c>
      <c r="G40" s="6" t="str">
        <f t="shared" si="1"/>
        <v>VYHOVUJE</v>
      </c>
      <c r="H40" s="15">
        <v>0</v>
      </c>
      <c r="I40" s="8">
        <f t="shared" si="2"/>
        <v>0</v>
      </c>
    </row>
    <row r="41" spans="1:9" ht="15">
      <c r="A41" s="6">
        <v>33</v>
      </c>
      <c r="B41" t="s">
        <v>41</v>
      </c>
      <c r="C41" s="6" t="s">
        <v>54</v>
      </c>
      <c r="D41" s="6">
        <v>15</v>
      </c>
      <c r="E41" s="7">
        <v>100</v>
      </c>
      <c r="F41" s="7">
        <f aca="true" t="shared" si="4" ref="F41:F61">D41*E41</f>
        <v>1500</v>
      </c>
      <c r="G41" s="6" t="str">
        <f t="shared" si="1"/>
        <v>VYHOVUJE</v>
      </c>
      <c r="H41" s="15">
        <v>0</v>
      </c>
      <c r="I41" s="8">
        <f t="shared" si="2"/>
        <v>0</v>
      </c>
    </row>
    <row r="42" spans="1:9" ht="15">
      <c r="A42" s="6">
        <v>34</v>
      </c>
      <c r="B42" t="s">
        <v>42</v>
      </c>
      <c r="C42" s="6" t="s">
        <v>54</v>
      </c>
      <c r="D42" s="6">
        <v>15</v>
      </c>
      <c r="E42" s="7">
        <v>140</v>
      </c>
      <c r="F42" s="7">
        <f t="shared" si="4"/>
        <v>2100</v>
      </c>
      <c r="G42" s="6" t="str">
        <f t="shared" si="1"/>
        <v>VYHOVUJE</v>
      </c>
      <c r="H42" s="15">
        <v>0</v>
      </c>
      <c r="I42" s="8">
        <f t="shared" si="2"/>
        <v>0</v>
      </c>
    </row>
    <row r="43" spans="1:9" ht="15">
      <c r="A43" s="6">
        <v>35</v>
      </c>
      <c r="B43" t="s">
        <v>43</v>
      </c>
      <c r="C43" s="6" t="s">
        <v>54</v>
      </c>
      <c r="D43" s="6">
        <v>15</v>
      </c>
      <c r="E43" s="7">
        <v>160</v>
      </c>
      <c r="F43" s="7">
        <f t="shared" si="4"/>
        <v>2400</v>
      </c>
      <c r="G43" s="6" t="str">
        <f t="shared" si="1"/>
        <v>VYHOVUJE</v>
      </c>
      <c r="H43" s="15">
        <v>0</v>
      </c>
      <c r="I43" s="8">
        <f t="shared" si="2"/>
        <v>0</v>
      </c>
    </row>
    <row r="44" spans="1:9" ht="15">
      <c r="A44" s="6">
        <v>36</v>
      </c>
      <c r="B44" t="s">
        <v>44</v>
      </c>
      <c r="C44" s="6" t="s">
        <v>54</v>
      </c>
      <c r="D44" s="6">
        <v>15</v>
      </c>
      <c r="E44" s="7">
        <v>80</v>
      </c>
      <c r="F44" s="7">
        <f t="shared" si="4"/>
        <v>1200</v>
      </c>
      <c r="G44" s="6" t="str">
        <f t="shared" si="1"/>
        <v>VYHOVUJE</v>
      </c>
      <c r="H44" s="15">
        <v>0</v>
      </c>
      <c r="I44" s="8">
        <f t="shared" si="2"/>
        <v>0</v>
      </c>
    </row>
    <row r="45" spans="1:9" ht="15">
      <c r="A45" s="6">
        <v>37</v>
      </c>
      <c r="B45" t="s">
        <v>34</v>
      </c>
      <c r="C45" s="6" t="s">
        <v>54</v>
      </c>
      <c r="D45" s="6">
        <v>15</v>
      </c>
      <c r="E45" s="7">
        <v>25</v>
      </c>
      <c r="F45" s="7">
        <f t="shared" si="4"/>
        <v>375</v>
      </c>
      <c r="G45" s="6" t="str">
        <f t="shared" si="1"/>
        <v>VYHOVUJE</v>
      </c>
      <c r="H45" s="15">
        <v>0</v>
      </c>
      <c r="I45" s="8">
        <f t="shared" si="2"/>
        <v>0</v>
      </c>
    </row>
    <row r="46" spans="1:9" ht="15">
      <c r="A46" s="6">
        <v>38</v>
      </c>
      <c r="B46" t="s">
        <v>35</v>
      </c>
      <c r="C46" s="6" t="s">
        <v>54</v>
      </c>
      <c r="D46" s="6">
        <v>15</v>
      </c>
      <c r="E46" s="7">
        <v>25</v>
      </c>
      <c r="F46" s="7">
        <f t="shared" si="4"/>
        <v>375</v>
      </c>
      <c r="G46" s="6" t="str">
        <f t="shared" si="1"/>
        <v>VYHOVUJE</v>
      </c>
      <c r="H46" s="15">
        <v>0</v>
      </c>
      <c r="I46" s="8">
        <f t="shared" si="2"/>
        <v>0</v>
      </c>
    </row>
    <row r="47" spans="1:9" ht="15">
      <c r="A47" s="6">
        <v>39</v>
      </c>
      <c r="B47" t="s">
        <v>36</v>
      </c>
      <c r="C47" s="6" t="s">
        <v>54</v>
      </c>
      <c r="D47" s="6">
        <v>60</v>
      </c>
      <c r="E47" s="7">
        <v>115</v>
      </c>
      <c r="F47" s="7">
        <f t="shared" si="4"/>
        <v>6900</v>
      </c>
      <c r="G47" s="6" t="str">
        <f t="shared" si="1"/>
        <v>VYHOVUJE</v>
      </c>
      <c r="H47" s="15">
        <v>0</v>
      </c>
      <c r="I47" s="8">
        <f t="shared" si="2"/>
        <v>0</v>
      </c>
    </row>
    <row r="48" spans="1:9" ht="15">
      <c r="A48" s="6">
        <v>40</v>
      </c>
      <c r="B48" t="s">
        <v>37</v>
      </c>
      <c r="C48" s="6" t="s">
        <v>55</v>
      </c>
      <c r="D48" s="6">
        <v>3</v>
      </c>
      <c r="E48" s="7">
        <v>3700</v>
      </c>
      <c r="F48" s="7">
        <f t="shared" si="4"/>
        <v>11100</v>
      </c>
      <c r="G48" s="6" t="str">
        <f t="shared" si="1"/>
        <v>VYHOVUJE</v>
      </c>
      <c r="H48" s="15">
        <v>0</v>
      </c>
      <c r="I48" s="8">
        <f t="shared" si="2"/>
        <v>0</v>
      </c>
    </row>
    <row r="49" spans="1:9" ht="15">
      <c r="A49" s="6">
        <v>41</v>
      </c>
      <c r="B49" t="s">
        <v>38</v>
      </c>
      <c r="C49" s="6" t="s">
        <v>55</v>
      </c>
      <c r="D49" s="6">
        <v>3</v>
      </c>
      <c r="E49" s="7">
        <v>3250</v>
      </c>
      <c r="F49" s="7">
        <f t="shared" si="4"/>
        <v>9750</v>
      </c>
      <c r="G49" s="6" t="str">
        <f t="shared" si="1"/>
        <v>VYHOVUJE</v>
      </c>
      <c r="H49" s="15">
        <v>0</v>
      </c>
      <c r="I49" s="8">
        <f t="shared" si="2"/>
        <v>0</v>
      </c>
    </row>
    <row r="50" spans="1:9" ht="15">
      <c r="A50" s="6">
        <v>42</v>
      </c>
      <c r="B50" t="s">
        <v>39</v>
      </c>
      <c r="C50" s="6" t="s">
        <v>55</v>
      </c>
      <c r="D50" s="6">
        <v>8</v>
      </c>
      <c r="E50" s="7">
        <v>800</v>
      </c>
      <c r="F50" s="7">
        <f t="shared" si="4"/>
        <v>6400</v>
      </c>
      <c r="G50" s="6" t="str">
        <f t="shared" si="1"/>
        <v>VYHOVUJE</v>
      </c>
      <c r="H50" s="15">
        <v>0</v>
      </c>
      <c r="I50" s="8">
        <f t="shared" si="2"/>
        <v>0</v>
      </c>
    </row>
    <row r="51" spans="1:9" ht="15">
      <c r="A51" s="6">
        <v>43</v>
      </c>
      <c r="B51" t="s">
        <v>45</v>
      </c>
      <c r="C51" s="6" t="s">
        <v>55</v>
      </c>
      <c r="D51" s="6">
        <v>6</v>
      </c>
      <c r="E51" s="7">
        <v>1550</v>
      </c>
      <c r="F51" s="7">
        <f t="shared" si="4"/>
        <v>9300</v>
      </c>
      <c r="G51" s="6" t="str">
        <f t="shared" si="1"/>
        <v>VYHOVUJE</v>
      </c>
      <c r="H51" s="15">
        <v>0</v>
      </c>
      <c r="I51" s="8">
        <f t="shared" si="2"/>
        <v>0</v>
      </c>
    </row>
    <row r="52" spans="1:9" ht="15">
      <c r="A52" s="6">
        <v>44</v>
      </c>
      <c r="B52" t="s">
        <v>46</v>
      </c>
      <c r="C52" s="6" t="s">
        <v>55</v>
      </c>
      <c r="D52" s="6">
        <v>1</v>
      </c>
      <c r="E52" s="7">
        <v>1975</v>
      </c>
      <c r="F52" s="7">
        <f t="shared" si="4"/>
        <v>1975</v>
      </c>
      <c r="G52" s="6" t="str">
        <f t="shared" si="1"/>
        <v>VYHOVUJE</v>
      </c>
      <c r="H52" s="15">
        <v>0</v>
      </c>
      <c r="I52" s="8">
        <f t="shared" si="2"/>
        <v>0</v>
      </c>
    </row>
    <row r="53" spans="1:9" ht="15">
      <c r="A53" s="6">
        <v>45</v>
      </c>
      <c r="B53" t="s">
        <v>47</v>
      </c>
      <c r="C53" s="6" t="s">
        <v>55</v>
      </c>
      <c r="D53" s="6">
        <v>1</v>
      </c>
      <c r="E53" s="7">
        <v>1860</v>
      </c>
      <c r="F53" s="7">
        <f t="shared" si="4"/>
        <v>1860</v>
      </c>
      <c r="G53" s="6" t="str">
        <f t="shared" si="1"/>
        <v>VYHOVUJE</v>
      </c>
      <c r="H53" s="15">
        <v>0</v>
      </c>
      <c r="I53" s="8">
        <f t="shared" si="2"/>
        <v>0</v>
      </c>
    </row>
    <row r="54" spans="1:9" ht="15">
      <c r="A54" s="6">
        <v>46</v>
      </c>
      <c r="B54" t="s">
        <v>27</v>
      </c>
      <c r="C54" s="6" t="s">
        <v>55</v>
      </c>
      <c r="D54" s="6">
        <v>2</v>
      </c>
      <c r="E54" s="7">
        <v>530</v>
      </c>
      <c r="F54" s="7">
        <f t="shared" si="4"/>
        <v>1060</v>
      </c>
      <c r="G54" s="6" t="str">
        <f t="shared" si="1"/>
        <v>VYHOVUJE</v>
      </c>
      <c r="H54" s="15">
        <v>0</v>
      </c>
      <c r="I54" s="8">
        <f t="shared" si="2"/>
        <v>0</v>
      </c>
    </row>
    <row r="55" spans="1:9" ht="15">
      <c r="A55" s="6">
        <v>47</v>
      </c>
      <c r="B55" t="s">
        <v>28</v>
      </c>
      <c r="C55" s="6" t="s">
        <v>55</v>
      </c>
      <c r="D55" s="6">
        <v>6</v>
      </c>
      <c r="E55" s="7">
        <v>500</v>
      </c>
      <c r="F55" s="7">
        <f t="shared" si="4"/>
        <v>3000</v>
      </c>
      <c r="G55" s="6" t="str">
        <f t="shared" si="1"/>
        <v>VYHOVUJE</v>
      </c>
      <c r="H55" s="15">
        <v>0</v>
      </c>
      <c r="I55" s="8">
        <f t="shared" si="2"/>
        <v>0</v>
      </c>
    </row>
    <row r="56" spans="1:9" ht="15">
      <c r="A56" s="6">
        <v>48</v>
      </c>
      <c r="B56" t="s">
        <v>29</v>
      </c>
      <c r="C56" s="6" t="s">
        <v>55</v>
      </c>
      <c r="D56" s="6">
        <v>6</v>
      </c>
      <c r="E56" s="7">
        <v>500</v>
      </c>
      <c r="F56" s="7">
        <f t="shared" si="4"/>
        <v>3000</v>
      </c>
      <c r="G56" s="6" t="str">
        <f t="shared" si="1"/>
        <v>VYHOVUJE</v>
      </c>
      <c r="H56" s="15">
        <v>0</v>
      </c>
      <c r="I56" s="8">
        <f t="shared" si="2"/>
        <v>0</v>
      </c>
    </row>
    <row r="57" spans="1:9" ht="15">
      <c r="A57" s="6">
        <v>49</v>
      </c>
      <c r="B57" t="s">
        <v>5</v>
      </c>
      <c r="C57" s="6" t="s">
        <v>55</v>
      </c>
      <c r="D57" s="6">
        <v>5</v>
      </c>
      <c r="E57" s="7">
        <v>3750</v>
      </c>
      <c r="F57" s="7">
        <f t="shared" si="4"/>
        <v>18750</v>
      </c>
      <c r="G57" s="6" t="str">
        <f t="shared" si="1"/>
        <v>VYHOVUJE</v>
      </c>
      <c r="H57" s="15">
        <v>0</v>
      </c>
      <c r="I57" s="8">
        <f t="shared" si="2"/>
        <v>0</v>
      </c>
    </row>
    <row r="58" spans="1:9" ht="15">
      <c r="A58" s="6">
        <v>50</v>
      </c>
      <c r="B58" t="s">
        <v>6</v>
      </c>
      <c r="C58" s="6" t="s">
        <v>55</v>
      </c>
      <c r="D58" s="6">
        <v>6</v>
      </c>
      <c r="E58" s="7">
        <v>4550</v>
      </c>
      <c r="F58" s="7">
        <f t="shared" si="4"/>
        <v>27300</v>
      </c>
      <c r="G58" s="6" t="str">
        <f t="shared" si="1"/>
        <v>VYHOVUJE</v>
      </c>
      <c r="H58" s="15">
        <v>0</v>
      </c>
      <c r="I58" s="8">
        <f t="shared" si="2"/>
        <v>0</v>
      </c>
    </row>
    <row r="59" spans="1:9" ht="15">
      <c r="A59" s="6">
        <v>51</v>
      </c>
      <c r="B59" t="s">
        <v>3</v>
      </c>
      <c r="C59" s="6" t="s">
        <v>55</v>
      </c>
      <c r="D59" s="6">
        <v>3</v>
      </c>
      <c r="E59" s="7">
        <v>4220</v>
      </c>
      <c r="F59" s="7">
        <f t="shared" si="4"/>
        <v>12660</v>
      </c>
      <c r="G59" s="6" t="str">
        <f t="shared" si="1"/>
        <v>VYHOVUJE</v>
      </c>
      <c r="H59" s="15">
        <v>0</v>
      </c>
      <c r="I59" s="8">
        <f t="shared" si="2"/>
        <v>0</v>
      </c>
    </row>
    <row r="60" spans="1:9" ht="15">
      <c r="A60" s="6">
        <v>52</v>
      </c>
      <c r="B60" t="s">
        <v>9</v>
      </c>
      <c r="C60" s="6" t="s">
        <v>55</v>
      </c>
      <c r="D60" s="6">
        <v>2</v>
      </c>
      <c r="E60" s="7">
        <v>2800</v>
      </c>
      <c r="F60" s="7">
        <f t="shared" si="4"/>
        <v>5600</v>
      </c>
      <c r="G60" s="6" t="str">
        <f t="shared" si="1"/>
        <v>VYHOVUJE</v>
      </c>
      <c r="H60" s="15">
        <v>0</v>
      </c>
      <c r="I60" s="8">
        <f t="shared" si="2"/>
        <v>0</v>
      </c>
    </row>
    <row r="61" spans="1:9" ht="15">
      <c r="A61" s="6">
        <v>53</v>
      </c>
      <c r="B61" t="s">
        <v>11</v>
      </c>
      <c r="C61" s="6" t="s">
        <v>55</v>
      </c>
      <c r="D61" s="6">
        <v>10</v>
      </c>
      <c r="E61" s="7">
        <v>350</v>
      </c>
      <c r="F61" s="7">
        <f t="shared" si="4"/>
        <v>3500</v>
      </c>
      <c r="G61" s="6" t="str">
        <f t="shared" si="1"/>
        <v>VYHOVUJE</v>
      </c>
      <c r="H61" s="15">
        <v>0</v>
      </c>
      <c r="I61" s="8">
        <f t="shared" si="2"/>
        <v>0</v>
      </c>
    </row>
    <row r="62" spans="1:9" ht="15.75" thickBot="1">
      <c r="A62" s="11"/>
      <c r="B62" s="11" t="s">
        <v>65</v>
      </c>
      <c r="C62" s="12"/>
      <c r="D62" s="12">
        <v>1</v>
      </c>
      <c r="E62" s="13">
        <v>7500</v>
      </c>
      <c r="F62" s="13">
        <f aca="true" t="shared" si="5" ref="F62">D62*E62</f>
        <v>7500</v>
      </c>
      <c r="G62" s="12" t="str">
        <f t="shared" si="1"/>
        <v>VYHOVUJE</v>
      </c>
      <c r="H62" s="16">
        <v>0</v>
      </c>
      <c r="I62" s="14">
        <f>D62*H62</f>
        <v>0</v>
      </c>
    </row>
    <row r="63" spans="4:8" ht="15.75" thickTop="1">
      <c r="D63" s="6"/>
      <c r="G63"/>
      <c r="H63" s="8"/>
    </row>
    <row r="64" spans="2:9" ht="15">
      <c r="B64" s="2"/>
      <c r="C64" s="22" t="s">
        <v>67</v>
      </c>
      <c r="D64" s="22"/>
      <c r="E64" s="22"/>
      <c r="F64" s="23">
        <f>SUM(F9:F62)</f>
        <v>747000</v>
      </c>
      <c r="G64" s="22" t="s">
        <v>66</v>
      </c>
      <c r="H64" s="22"/>
      <c r="I64" s="24">
        <f>SUM(I9:I62)</f>
        <v>0</v>
      </c>
    </row>
    <row r="65" spans="2:8" ht="15">
      <c r="B65" s="3"/>
      <c r="D65" s="6"/>
      <c r="G65"/>
      <c r="H65" s="8"/>
    </row>
    <row r="66" spans="4:7" ht="15">
      <c r="D66" s="6"/>
      <c r="G66"/>
    </row>
    <row r="67" ht="15"/>
    <row r="71" ht="15"/>
    <row r="72" spans="1:2" ht="15">
      <c r="A72" s="17"/>
      <c r="B72" s="18" t="s">
        <v>68</v>
      </c>
    </row>
    <row r="77" spans="6:8" ht="15.75" thickBot="1">
      <c r="F77" s="21"/>
      <c r="G77" s="21"/>
      <c r="H77" s="21"/>
    </row>
    <row r="78" ht="15">
      <c r="G78" s="5" t="s">
        <v>69</v>
      </c>
    </row>
  </sheetData>
  <mergeCells count="5">
    <mergeCell ref="B1:F3"/>
    <mergeCell ref="C64:E64"/>
    <mergeCell ref="G64:H64"/>
    <mergeCell ref="F77:H77"/>
    <mergeCell ref="H7:I7"/>
  </mergeCells>
  <conditionalFormatting sqref="G9:G62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Ševčík</dc:creator>
  <cp:keywords/>
  <dc:description/>
  <cp:lastModifiedBy>K. Nováková</cp:lastModifiedBy>
  <dcterms:created xsi:type="dcterms:W3CDTF">2019-03-20T11:04:28Z</dcterms:created>
  <dcterms:modified xsi:type="dcterms:W3CDTF">2020-11-06T14:03:17Z</dcterms:modified>
  <cp:category/>
  <cp:version/>
  <cp:contentType/>
  <cp:contentStatus/>
</cp:coreProperties>
</file>