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Servery, siti, prislus\Síťové, počítačové a souborové servery\87_Dodávka serverů a úložišť (CERN)\"/>
    </mc:Choice>
  </mc:AlternateContent>
  <xr:revisionPtr revIDLastSave="0" documentId="13_ncr:1_{D6615653-E008-4ED9-8E0C-A162911B2D8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rvery" sheetId="1" r:id="rId1"/>
  </sheets>
  <calcPr calcId="191029"/>
</workbook>
</file>

<file path=xl/calcChain.xml><?xml version="1.0" encoding="utf-8"?>
<calcChain xmlns="http://schemas.openxmlformats.org/spreadsheetml/2006/main">
  <c r="I76" i="1" l="1"/>
  <c r="I65" i="1"/>
  <c r="I55" i="1"/>
  <c r="I44" i="1"/>
  <c r="I33" i="1"/>
  <c r="I28" i="1"/>
  <c r="I18" i="1"/>
  <c r="I7" i="1"/>
  <c r="G76" i="1"/>
  <c r="G65" i="1"/>
  <c r="G55" i="1"/>
  <c r="G44" i="1"/>
  <c r="G33" i="1"/>
  <c r="G28" i="1"/>
  <c r="G18" i="1"/>
  <c r="G7" i="1"/>
  <c r="G87" i="1" s="1"/>
  <c r="G88" i="1" s="1"/>
  <c r="I87" i="1" l="1"/>
  <c r="I88" i="1" s="1"/>
</calcChain>
</file>

<file path=xl/sharedStrings.xml><?xml version="1.0" encoding="utf-8"?>
<sst xmlns="http://schemas.openxmlformats.org/spreadsheetml/2006/main" count="179" uniqueCount="72">
  <si>
    <t>POŽADOVANÉ PAMAMETRY</t>
  </si>
  <si>
    <t>KONKRÉTNÍ PARAMETRY NABÍZENÉHO ZAŘÍZENÍ</t>
  </si>
  <si>
    <t>NÁZEV</t>
  </si>
  <si>
    <t>PARAMETR</t>
  </si>
  <si>
    <t>KUSY</t>
  </si>
  <si>
    <t>Předpokládaná cena za ks</t>
  </si>
  <si>
    <t>3,5"</t>
  </si>
  <si>
    <t>256 MB</t>
  </si>
  <si>
    <t xml:space="preserve">Záruka </t>
  </si>
  <si>
    <t>7 200 rpm</t>
  </si>
  <si>
    <t>8 000 GB</t>
  </si>
  <si>
    <t>Disky interní</t>
  </si>
  <si>
    <t>rackový server</t>
  </si>
  <si>
    <t>NAS</t>
  </si>
  <si>
    <t xml:space="preserve">formát </t>
  </si>
  <si>
    <t>1U</t>
  </si>
  <si>
    <t>procesor</t>
  </si>
  <si>
    <t>4 jádra, 2,1 GHz</t>
  </si>
  <si>
    <t>systémová paměť</t>
  </si>
  <si>
    <t>pozice pro disky</t>
  </si>
  <si>
    <t>4 x SATA III, 2,5"/ 3,5", HDD/ SSD</t>
  </si>
  <si>
    <t>rozhraní LAN</t>
  </si>
  <si>
    <t>4 x RJ-45 1GbE</t>
  </si>
  <si>
    <t>porty</t>
  </si>
  <si>
    <t>2 x USB 3.0, 1 x eSATA, 1 x sériový port</t>
  </si>
  <si>
    <t>zdroj</t>
  </si>
  <si>
    <t>2 x 150W redundatní</t>
  </si>
  <si>
    <t>36 měs.</t>
  </si>
  <si>
    <t xml:space="preserve">záruka </t>
  </si>
  <si>
    <t>Server</t>
  </si>
  <si>
    <t>raid server</t>
  </si>
  <si>
    <t>formát</t>
  </si>
  <si>
    <t>2U</t>
  </si>
  <si>
    <t>2 GB DDR3 SODIMM, rozšiřitelná až na 16 GB</t>
  </si>
  <si>
    <t>8 x SATA HDD</t>
  </si>
  <si>
    <t>4x Gb LAN, 2x USB 3.0, 1x PCIe 2.0 slot pro 10Gb LAN</t>
  </si>
  <si>
    <t>funkce</t>
  </si>
  <si>
    <t>časované zapnutí/vypnutí, WakeOnLAN, podpora UPS, pasivní chladič procesoru, redundantní systémový ventilátor, podpora pro virtualizaci</t>
  </si>
  <si>
    <t>určení</t>
  </si>
  <si>
    <t>pro instalaci severu do racku</t>
  </si>
  <si>
    <t>2 GB DDR4 , rozšiřitelná až na 16 GB</t>
  </si>
  <si>
    <t xml:space="preserve">montážní hloubka skříně </t>
  </si>
  <si>
    <t>570 mm až 810 mm</t>
  </si>
  <si>
    <t>Lyžiny kit</t>
  </si>
  <si>
    <t>servery, datová úložiště, interní</t>
  </si>
  <si>
    <t>4 000 GB</t>
  </si>
  <si>
    <t>SATA III</t>
  </si>
  <si>
    <t>Advanced Format, RAID</t>
  </si>
  <si>
    <t>formát disku</t>
  </si>
  <si>
    <t>kapacita</t>
  </si>
  <si>
    <t>rychlost otáčení ploten</t>
  </si>
  <si>
    <t>rozhraní</t>
  </si>
  <si>
    <t>vyrovnávací paměť</t>
  </si>
  <si>
    <t>rychlost čtení/zápis</t>
  </si>
  <si>
    <t>256 MB/s</t>
  </si>
  <si>
    <t>60 měs.</t>
  </si>
  <si>
    <t>20100521 OJS</t>
  </si>
  <si>
    <t>20100551 OJS (MŠMT-BNL)</t>
  </si>
  <si>
    <t>Takto podbarvená pole dodavatel vyplní</t>
  </si>
  <si>
    <t>PŘEDPOKLÁDANÁ HODNOTA ZA KUS BEZ DPH</t>
  </si>
  <si>
    <t>12 měs.</t>
  </si>
  <si>
    <t>Příloha ke kupní smlouvě - Technická specifikace k VZ "Dodávka serverů a úložišť (CERN)"</t>
  </si>
  <si>
    <t>Předpokládaná hodnota celkem v Kč bez DPH</t>
  </si>
  <si>
    <t>Nabídková cena za kus v Kč bez DPH</t>
  </si>
  <si>
    <t>Nabídková cena celkem v Kč bez DPH</t>
  </si>
  <si>
    <t>Celková nabídková cena v Kč bez DPH</t>
  </si>
  <si>
    <t>Celková nabídková cena v Kč včetně DPH</t>
  </si>
  <si>
    <t>model/Part number</t>
  </si>
  <si>
    <t>ČÍSLO OBJEDNÁVKY/ PROJEKT</t>
  </si>
  <si>
    <t>20340003      CERN-MŠMT</t>
  </si>
  <si>
    <t>podpis oprávněné osoby za dodavatele</t>
  </si>
  <si>
    <t>konkrétní typ nabízeného zboží (řada / model / typ vedoucí k identifikaci nabízeného zboží)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</si>
</sst>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\ &quot;Kč&quot;;[Red]\-#,##0.0\ &quot;Kč&quot;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8" fillId="0" borderId="6" xfId="0" applyFont="1" applyBorder="1"/>
    <xf numFmtId="0" fontId="0" fillId="2" borderId="7" xfId="0" applyFont="1" applyFill="1" applyBorder="1"/>
    <xf numFmtId="0" fontId="0" fillId="0" borderId="0" xfId="0" applyFont="1" applyAlignment="1"/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15" xfId="0" applyFont="1" applyBorder="1"/>
    <xf numFmtId="0" fontId="0" fillId="0" borderId="0" xfId="0" applyFont="1" applyAlignment="1"/>
    <xf numFmtId="0" fontId="3" fillId="0" borderId="16" xfId="0" applyFont="1" applyBorder="1" applyAlignment="1">
      <alignment vertical="center"/>
    </xf>
    <xf numFmtId="164" fontId="7" fillId="3" borderId="16" xfId="0" applyNumberFormat="1" applyFont="1" applyFill="1" applyBorder="1" applyAlignment="1">
      <alignment wrapText="1"/>
    </xf>
    <xf numFmtId="164" fontId="4" fillId="6" borderId="6" xfId="0" applyNumberFormat="1" applyFont="1" applyFill="1" applyBorder="1" applyAlignment="1">
      <alignment wrapText="1"/>
    </xf>
    <xf numFmtId="0" fontId="0" fillId="0" borderId="6" xfId="0" applyFont="1" applyBorder="1" applyAlignment="1"/>
    <xf numFmtId="0" fontId="0" fillId="0" borderId="0" xfId="0" applyFont="1" applyAlignment="1"/>
    <xf numFmtId="0" fontId="8" fillId="0" borderId="19" xfId="0" applyFont="1" applyBorder="1"/>
    <xf numFmtId="0" fontId="3" fillId="0" borderId="3" xfId="0" applyFont="1" applyBorder="1" applyAlignment="1">
      <alignment vertical="center"/>
    </xf>
    <xf numFmtId="164" fontId="7" fillId="3" borderId="3" xfId="0" applyNumberFormat="1" applyFont="1" applyFill="1" applyBorder="1" applyAlignment="1">
      <alignment wrapText="1"/>
    </xf>
    <xf numFmtId="0" fontId="8" fillId="0" borderId="20" xfId="0" applyFont="1" applyBorder="1"/>
    <xf numFmtId="0" fontId="0" fillId="0" borderId="20" xfId="0" applyFont="1" applyBorder="1" applyAlignment="1"/>
    <xf numFmtId="0" fontId="0" fillId="0" borderId="0" xfId="0" applyFont="1" applyAlignment="1"/>
    <xf numFmtId="0" fontId="8" fillId="0" borderId="19" xfId="0" applyFont="1" applyBorder="1" applyAlignment="1">
      <alignment wrapText="1"/>
    </xf>
    <xf numFmtId="0" fontId="8" fillId="0" borderId="15" xfId="0" applyFont="1" applyBorder="1" applyAlignment="1"/>
    <xf numFmtId="0" fontId="8" fillId="0" borderId="23" xfId="0" applyFont="1" applyBorder="1" applyAlignment="1">
      <alignment wrapText="1"/>
    </xf>
    <xf numFmtId="0" fontId="0" fillId="0" borderId="23" xfId="0" applyFont="1" applyBorder="1" applyAlignment="1"/>
    <xf numFmtId="0" fontId="0" fillId="0" borderId="24" xfId="0" applyFont="1" applyBorder="1" applyAlignment="1"/>
    <xf numFmtId="0" fontId="9" fillId="0" borderId="0" xfId="0" applyFont="1" applyFill="1"/>
    <xf numFmtId="0" fontId="5" fillId="7" borderId="6" xfId="0" applyFont="1" applyFill="1" applyBorder="1" applyAlignment="1">
      <alignment horizontal="left" vertical="center"/>
    </xf>
    <xf numFmtId="0" fontId="10" fillId="0" borderId="0" xfId="0" applyFont="1" applyAlignment="1"/>
    <xf numFmtId="0" fontId="3" fillId="8" borderId="5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20" xfId="0" applyFont="1" applyBorder="1" applyAlignment="1">
      <alignment wrapText="1"/>
    </xf>
    <xf numFmtId="0" fontId="0" fillId="0" borderId="2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165" fontId="0" fillId="9" borderId="17" xfId="0" applyNumberFormat="1" applyFont="1" applyFill="1" applyBorder="1"/>
    <xf numFmtId="165" fontId="0" fillId="0" borderId="11" xfId="0" applyNumberFormat="1" applyFont="1" applyBorder="1" applyAlignment="1"/>
    <xf numFmtId="165" fontId="0" fillId="0" borderId="12" xfId="0" applyNumberFormat="1" applyFont="1" applyBorder="1" applyAlignment="1"/>
    <xf numFmtId="164" fontId="7" fillId="3" borderId="26" xfId="0" applyNumberFormat="1" applyFont="1" applyFill="1" applyBorder="1" applyAlignment="1">
      <alignment wrapText="1"/>
    </xf>
    <xf numFmtId="0" fontId="0" fillId="0" borderId="9" xfId="0" applyFont="1" applyFill="1" applyBorder="1" applyAlignment="1">
      <alignment horizontal="center" vertical="top" wrapText="1"/>
    </xf>
    <xf numFmtId="0" fontId="0" fillId="10" borderId="10" xfId="0" applyFont="1" applyFill="1" applyBorder="1"/>
    <xf numFmtId="0" fontId="0" fillId="0" borderId="15" xfId="0" applyFont="1" applyBorder="1" applyAlignment="1"/>
    <xf numFmtId="0" fontId="11" fillId="11" borderId="29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166" fontId="11" fillId="11" borderId="32" xfId="0" applyNumberFormat="1" applyFont="1" applyFill="1" applyBorder="1" applyAlignment="1"/>
    <xf numFmtId="166" fontId="11" fillId="11" borderId="33" xfId="0" applyNumberFormat="1" applyFont="1" applyFill="1" applyBorder="1" applyAlignment="1"/>
    <xf numFmtId="166" fontId="11" fillId="11" borderId="34" xfId="0" applyNumberFormat="1" applyFont="1" applyFill="1" applyBorder="1" applyAlignment="1"/>
    <xf numFmtId="166" fontId="11" fillId="11" borderId="35" xfId="0" applyNumberFormat="1" applyFont="1" applyFill="1" applyBorder="1" applyAlignment="1"/>
    <xf numFmtId="166" fontId="11" fillId="11" borderId="17" xfId="0" applyNumberFormat="1" applyFont="1" applyFill="1" applyBorder="1" applyAlignment="1"/>
    <xf numFmtId="166" fontId="11" fillId="11" borderId="36" xfId="0" applyNumberFormat="1" applyFont="1" applyFill="1" applyBorder="1" applyAlignment="1"/>
    <xf numFmtId="0" fontId="3" fillId="8" borderId="37" xfId="0" applyFont="1" applyFill="1" applyBorder="1" applyAlignment="1">
      <alignment vertical="top"/>
    </xf>
    <xf numFmtId="0" fontId="3" fillId="8" borderId="42" xfId="0" applyFont="1" applyFill="1" applyBorder="1" applyAlignment="1">
      <alignment horizontal="center" vertical="center"/>
    </xf>
    <xf numFmtId="165" fontId="0" fillId="0" borderId="45" xfId="0" applyNumberFormat="1" applyFont="1" applyBorder="1"/>
    <xf numFmtId="165" fontId="0" fillId="0" borderId="47" xfId="0" applyNumberFormat="1" applyFont="1" applyBorder="1" applyAlignment="1"/>
    <xf numFmtId="165" fontId="0" fillId="0" borderId="49" xfId="0" applyNumberFormat="1" applyFont="1" applyBorder="1" applyAlignment="1"/>
    <xf numFmtId="0" fontId="3" fillId="5" borderId="46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3" fillId="8" borderId="40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11" fillId="11" borderId="27" xfId="0" applyFont="1" applyFill="1" applyBorder="1" applyAlignment="1">
      <alignment horizontal="center"/>
    </xf>
    <xf numFmtId="0" fontId="11" fillId="11" borderId="28" xfId="0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wrapText="1"/>
    </xf>
    <xf numFmtId="0" fontId="3" fillId="8" borderId="38" xfId="0" applyFont="1" applyFill="1" applyBorder="1" applyAlignment="1">
      <alignment horizontal="center"/>
    </xf>
    <xf numFmtId="0" fontId="4" fillId="8" borderId="39" xfId="0" applyFont="1" applyFill="1" applyBorder="1"/>
    <xf numFmtId="0" fontId="7" fillId="8" borderId="40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vertical="center"/>
    </xf>
    <xf numFmtId="0" fontId="3" fillId="8" borderId="40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vertical="center"/>
    </xf>
    <xf numFmtId="0" fontId="7" fillId="8" borderId="40" xfId="0" applyFont="1" applyFill="1" applyBorder="1" applyAlignment="1">
      <alignment horizontal="center" wrapText="1"/>
    </xf>
    <xf numFmtId="0" fontId="4" fillId="8" borderId="3" xfId="0" applyFont="1" applyFill="1" applyBorder="1"/>
    <xf numFmtId="0" fontId="0" fillId="0" borderId="29" xfId="0" applyFont="1" applyBorder="1" applyAlignment="1"/>
    <xf numFmtId="0" fontId="8" fillId="0" borderId="0" xfId="0" applyFont="1" applyAlignment="1"/>
  </cellXfs>
  <cellStyles count="2">
    <cellStyle name="Normální" xfId="0" builtinId="0"/>
    <cellStyle name="Normální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C16" sqref="C16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6.28515625" customWidth="1"/>
    <col min="4" max="4" width="13.7109375" customWidth="1"/>
    <col min="5" max="5" width="7" style="12" customWidth="1"/>
    <col min="6" max="6" width="26.85546875" customWidth="1"/>
    <col min="7" max="7" width="17.7109375" customWidth="1"/>
    <col min="8" max="8" width="15.5703125" customWidth="1"/>
    <col min="9" max="9" width="14.28515625" customWidth="1"/>
    <col min="10" max="28" width="8.7109375" customWidth="1"/>
  </cols>
  <sheetData>
    <row r="1" spans="1:9" ht="23.25" x14ac:dyDescent="0.35">
      <c r="A1" s="39" t="s">
        <v>61</v>
      </c>
      <c r="B1" s="1"/>
      <c r="D1" s="2"/>
      <c r="E1" s="2"/>
    </row>
    <row r="2" spans="1:9" x14ac:dyDescent="0.25">
      <c r="A2" s="3"/>
      <c r="D2" s="2"/>
      <c r="E2" s="2"/>
    </row>
    <row r="3" spans="1:9" x14ac:dyDescent="0.25">
      <c r="A3" s="40"/>
      <c r="B3" s="41" t="s">
        <v>58</v>
      </c>
      <c r="C3" s="2"/>
      <c r="D3" s="2"/>
      <c r="E3" s="2"/>
      <c r="F3" s="2"/>
      <c r="G3" s="2"/>
      <c r="H3" s="2"/>
      <c r="I3" s="2"/>
    </row>
    <row r="4" spans="1:9" ht="18" customHeight="1" thickBot="1" x14ac:dyDescent="0.35">
      <c r="A4" s="4"/>
      <c r="B4" s="5"/>
      <c r="C4" s="5"/>
      <c r="D4" s="5"/>
      <c r="E4" s="5"/>
      <c r="F4" s="5"/>
      <c r="G4" s="6"/>
      <c r="H4" s="33"/>
      <c r="I4" s="33"/>
    </row>
    <row r="5" spans="1:9" ht="15" customHeight="1" x14ac:dyDescent="0.25">
      <c r="A5" s="62"/>
      <c r="B5" s="92" t="s">
        <v>0</v>
      </c>
      <c r="C5" s="93"/>
      <c r="D5" s="98" t="s">
        <v>68</v>
      </c>
      <c r="E5" s="94" t="s">
        <v>4</v>
      </c>
      <c r="F5" s="96" t="s">
        <v>1</v>
      </c>
      <c r="G5" s="68" t="s">
        <v>62</v>
      </c>
      <c r="H5" s="70" t="s">
        <v>63</v>
      </c>
      <c r="I5" s="90" t="s">
        <v>64</v>
      </c>
    </row>
    <row r="6" spans="1:9" ht="36" customHeight="1" thickBot="1" x14ac:dyDescent="0.3">
      <c r="A6" s="63" t="s">
        <v>2</v>
      </c>
      <c r="B6" s="42" t="s">
        <v>3</v>
      </c>
      <c r="C6" s="42" t="s">
        <v>59</v>
      </c>
      <c r="D6" s="99"/>
      <c r="E6" s="95"/>
      <c r="F6" s="97"/>
      <c r="G6" s="69"/>
      <c r="H6" s="71"/>
      <c r="I6" s="91"/>
    </row>
    <row r="7" spans="1:9" s="18" customFormat="1" ht="15.75" customHeight="1" thickTop="1" x14ac:dyDescent="0.25">
      <c r="A7" s="76" t="s">
        <v>29</v>
      </c>
      <c r="B7" s="23" t="s">
        <v>5</v>
      </c>
      <c r="C7" s="24">
        <v>27300</v>
      </c>
      <c r="D7" s="14"/>
      <c r="E7" s="13">
        <v>1</v>
      </c>
      <c r="F7" s="52"/>
      <c r="G7" s="50">
        <f>SUM(E7*C7)</f>
        <v>27300</v>
      </c>
      <c r="H7" s="47"/>
      <c r="I7" s="64">
        <f>SUM(H7*E7)</f>
        <v>0</v>
      </c>
    </row>
    <row r="8" spans="1:9" s="22" customFormat="1" ht="15.75" customHeight="1" x14ac:dyDescent="0.25">
      <c r="A8" s="77"/>
      <c r="B8" s="16" t="s">
        <v>12</v>
      </c>
      <c r="C8" s="25" t="s">
        <v>13</v>
      </c>
      <c r="D8" s="85" t="s">
        <v>69</v>
      </c>
      <c r="E8" s="79"/>
      <c r="F8" s="8"/>
      <c r="G8" s="45"/>
      <c r="H8" s="48"/>
      <c r="I8" s="65"/>
    </row>
    <row r="9" spans="1:9" s="18" customFormat="1" ht="15" customHeight="1" x14ac:dyDescent="0.25">
      <c r="A9" s="77"/>
      <c r="B9" s="26" t="s">
        <v>14</v>
      </c>
      <c r="C9" s="15" t="s">
        <v>15</v>
      </c>
      <c r="D9" s="86"/>
      <c r="E9" s="80"/>
      <c r="F9" s="43"/>
      <c r="G9" s="45"/>
      <c r="H9" s="48"/>
      <c r="I9" s="65"/>
    </row>
    <row r="10" spans="1:9" s="19" customFormat="1" ht="15.75" customHeight="1" x14ac:dyDescent="0.25">
      <c r="A10" s="77"/>
      <c r="B10" s="10" t="s">
        <v>16</v>
      </c>
      <c r="C10" s="37" t="s">
        <v>17</v>
      </c>
      <c r="D10" s="86"/>
      <c r="E10" s="80"/>
      <c r="F10" s="9"/>
      <c r="G10" s="45"/>
      <c r="H10" s="48"/>
      <c r="I10" s="65"/>
    </row>
    <row r="11" spans="1:9" s="19" customFormat="1" x14ac:dyDescent="0.25">
      <c r="A11" s="77"/>
      <c r="B11" s="10" t="s">
        <v>18</v>
      </c>
      <c r="C11" s="15" t="s">
        <v>40</v>
      </c>
      <c r="D11" s="86"/>
      <c r="E11" s="80"/>
      <c r="F11" s="9"/>
      <c r="G11" s="45"/>
      <c r="H11" s="48"/>
      <c r="I11" s="65"/>
    </row>
    <row r="12" spans="1:9" s="20" customFormat="1" ht="15" customHeight="1" x14ac:dyDescent="0.25">
      <c r="A12" s="77"/>
      <c r="B12" s="10" t="s">
        <v>19</v>
      </c>
      <c r="C12" s="15" t="s">
        <v>20</v>
      </c>
      <c r="D12" s="86"/>
      <c r="E12" s="80"/>
      <c r="F12" s="7"/>
      <c r="G12" s="45"/>
      <c r="H12" s="48"/>
      <c r="I12" s="65"/>
    </row>
    <row r="13" spans="1:9" s="20" customFormat="1" ht="15.75" customHeight="1" x14ac:dyDescent="0.25">
      <c r="A13" s="77"/>
      <c r="B13" s="10" t="s">
        <v>21</v>
      </c>
      <c r="C13" s="26" t="s">
        <v>22</v>
      </c>
      <c r="D13" s="86"/>
      <c r="E13" s="80"/>
      <c r="F13" s="9"/>
      <c r="G13" s="45"/>
      <c r="H13" s="48"/>
      <c r="I13" s="65"/>
    </row>
    <row r="14" spans="1:9" s="20" customFormat="1" x14ac:dyDescent="0.25">
      <c r="A14" s="77"/>
      <c r="B14" s="10" t="s">
        <v>23</v>
      </c>
      <c r="C14" s="26" t="s">
        <v>24</v>
      </c>
      <c r="D14" s="86"/>
      <c r="E14" s="80"/>
      <c r="F14" s="9"/>
      <c r="G14" s="45"/>
      <c r="H14" s="48"/>
      <c r="I14" s="65"/>
    </row>
    <row r="15" spans="1:9" s="27" customFormat="1" x14ac:dyDescent="0.25">
      <c r="A15" s="77"/>
      <c r="B15" s="28" t="s">
        <v>25</v>
      </c>
      <c r="C15" s="38" t="s">
        <v>26</v>
      </c>
      <c r="D15" s="86"/>
      <c r="E15" s="80"/>
      <c r="F15" s="9"/>
      <c r="G15" s="45"/>
      <c r="H15" s="48"/>
      <c r="I15" s="65"/>
    </row>
    <row r="16" spans="1:9" s="33" customFormat="1" ht="30" x14ac:dyDescent="0.25">
      <c r="A16" s="77"/>
      <c r="B16" s="10" t="s">
        <v>67</v>
      </c>
      <c r="C16" s="15" t="s">
        <v>71</v>
      </c>
      <c r="D16" s="86"/>
      <c r="E16" s="80"/>
      <c r="F16" s="9"/>
      <c r="G16" s="45"/>
      <c r="H16" s="48"/>
      <c r="I16" s="65"/>
    </row>
    <row r="17" spans="1:9" s="19" customFormat="1" ht="15.75" customHeight="1" thickBot="1" x14ac:dyDescent="0.3">
      <c r="A17" s="78"/>
      <c r="B17" s="21" t="s">
        <v>28</v>
      </c>
      <c r="C17" s="53" t="s">
        <v>27</v>
      </c>
      <c r="D17" s="86"/>
      <c r="E17" s="81"/>
      <c r="F17" s="11"/>
      <c r="G17" s="46"/>
      <c r="H17" s="49"/>
      <c r="I17" s="66"/>
    </row>
    <row r="18" spans="1:9" s="27" customFormat="1" ht="15.75" customHeight="1" thickTop="1" x14ac:dyDescent="0.25">
      <c r="A18" s="76" t="s">
        <v>29</v>
      </c>
      <c r="B18" s="29" t="s">
        <v>5</v>
      </c>
      <c r="C18" s="30">
        <v>23700</v>
      </c>
      <c r="D18" s="86"/>
      <c r="E18" s="13">
        <v>1</v>
      </c>
      <c r="F18" s="52"/>
      <c r="G18" s="50">
        <f>SUM(E18*C18)</f>
        <v>23700</v>
      </c>
      <c r="H18" s="47"/>
      <c r="I18" s="64">
        <f>SUM(H18*E18)</f>
        <v>0</v>
      </c>
    </row>
    <row r="19" spans="1:9" s="27" customFormat="1" ht="15.75" customHeight="1" x14ac:dyDescent="0.25">
      <c r="A19" s="77"/>
      <c r="B19" s="16" t="s">
        <v>30</v>
      </c>
      <c r="C19" s="25" t="s">
        <v>13</v>
      </c>
      <c r="D19" s="86"/>
      <c r="E19" s="79"/>
      <c r="F19" s="8"/>
      <c r="G19" s="45"/>
      <c r="H19" s="48"/>
      <c r="I19" s="65"/>
    </row>
    <row r="20" spans="1:9" s="27" customFormat="1" ht="15" customHeight="1" x14ac:dyDescent="0.25">
      <c r="A20" s="77"/>
      <c r="B20" s="26" t="s">
        <v>31</v>
      </c>
      <c r="C20" s="15" t="s">
        <v>32</v>
      </c>
      <c r="D20" s="86"/>
      <c r="E20" s="80"/>
      <c r="F20" s="7"/>
      <c r="G20" s="45"/>
      <c r="H20" s="48"/>
      <c r="I20" s="65"/>
    </row>
    <row r="21" spans="1:9" s="27" customFormat="1" ht="15.75" customHeight="1" x14ac:dyDescent="0.25">
      <c r="A21" s="77"/>
      <c r="B21" s="10" t="s">
        <v>16</v>
      </c>
      <c r="C21" s="26" t="s">
        <v>17</v>
      </c>
      <c r="D21" s="86"/>
      <c r="E21" s="80"/>
      <c r="F21" s="9"/>
      <c r="G21" s="45"/>
      <c r="H21" s="48"/>
      <c r="I21" s="65"/>
    </row>
    <row r="22" spans="1:9" s="27" customFormat="1" x14ac:dyDescent="0.25">
      <c r="A22" s="77"/>
      <c r="B22" s="10" t="s">
        <v>18</v>
      </c>
      <c r="C22" s="26" t="s">
        <v>33</v>
      </c>
      <c r="D22" s="86"/>
      <c r="E22" s="80"/>
      <c r="F22" s="9"/>
      <c r="G22" s="45"/>
      <c r="H22" s="48"/>
      <c r="I22" s="65"/>
    </row>
    <row r="23" spans="1:9" s="27" customFormat="1" ht="15" customHeight="1" x14ac:dyDescent="0.25">
      <c r="A23" s="77"/>
      <c r="B23" s="10" t="s">
        <v>19</v>
      </c>
      <c r="C23" s="26" t="s">
        <v>34</v>
      </c>
      <c r="D23" s="86"/>
      <c r="E23" s="80"/>
      <c r="F23" s="7"/>
      <c r="G23" s="45"/>
      <c r="H23" s="48"/>
      <c r="I23" s="65"/>
    </row>
    <row r="24" spans="1:9" s="27" customFormat="1" ht="15.75" customHeight="1" x14ac:dyDescent="0.25">
      <c r="A24" s="77"/>
      <c r="B24" s="10" t="s">
        <v>23</v>
      </c>
      <c r="C24" s="37" t="s">
        <v>35</v>
      </c>
      <c r="D24" s="86"/>
      <c r="E24" s="80"/>
      <c r="F24" s="9"/>
      <c r="G24" s="45"/>
      <c r="H24" s="48"/>
      <c r="I24" s="65"/>
    </row>
    <row r="25" spans="1:9" s="27" customFormat="1" ht="45" x14ac:dyDescent="0.25">
      <c r="A25" s="77"/>
      <c r="B25" s="16" t="s">
        <v>36</v>
      </c>
      <c r="C25" s="15" t="s">
        <v>37</v>
      </c>
      <c r="D25" s="86"/>
      <c r="E25" s="80"/>
      <c r="F25" s="9"/>
      <c r="G25" s="45"/>
      <c r="H25" s="48"/>
      <c r="I25" s="65"/>
    </row>
    <row r="26" spans="1:9" s="33" customFormat="1" ht="30" x14ac:dyDescent="0.25">
      <c r="A26" s="77"/>
      <c r="B26" s="10" t="s">
        <v>67</v>
      </c>
      <c r="C26" s="15" t="s">
        <v>71</v>
      </c>
      <c r="D26" s="86"/>
      <c r="E26" s="80"/>
      <c r="F26" s="9"/>
      <c r="G26" s="45"/>
      <c r="H26" s="48"/>
      <c r="I26" s="65"/>
    </row>
    <row r="27" spans="1:9" s="27" customFormat="1" ht="15.75" customHeight="1" thickBot="1" x14ac:dyDescent="0.3">
      <c r="A27" s="78"/>
      <c r="B27" s="31" t="s">
        <v>28</v>
      </c>
      <c r="C27" s="32" t="s">
        <v>27</v>
      </c>
      <c r="D27" s="86"/>
      <c r="E27" s="81"/>
      <c r="F27" s="11"/>
      <c r="G27" s="46"/>
      <c r="H27" s="49"/>
      <c r="I27" s="66"/>
    </row>
    <row r="28" spans="1:9" s="27" customFormat="1" ht="15.75" customHeight="1" thickTop="1" x14ac:dyDescent="0.25">
      <c r="A28" s="76" t="s">
        <v>43</v>
      </c>
      <c r="B28" s="23" t="s">
        <v>5</v>
      </c>
      <c r="C28" s="24">
        <v>730</v>
      </c>
      <c r="D28" s="86"/>
      <c r="E28" s="13">
        <v>2</v>
      </c>
      <c r="F28" s="52"/>
      <c r="G28" s="50">
        <f>SUM(E28*C28)</f>
        <v>1460</v>
      </c>
      <c r="H28" s="47"/>
      <c r="I28" s="64">
        <f>SUM(H28*E28)</f>
        <v>0</v>
      </c>
    </row>
    <row r="29" spans="1:9" s="27" customFormat="1" ht="15.75" customHeight="1" x14ac:dyDescent="0.25">
      <c r="A29" s="77"/>
      <c r="B29" s="16" t="s">
        <v>38</v>
      </c>
      <c r="C29" s="25" t="s">
        <v>39</v>
      </c>
      <c r="D29" s="86"/>
      <c r="E29" s="79"/>
      <c r="F29" s="8"/>
      <c r="G29" s="45"/>
      <c r="H29" s="48"/>
      <c r="I29" s="65"/>
    </row>
    <row r="30" spans="1:9" s="27" customFormat="1" ht="15" customHeight="1" x14ac:dyDescent="0.25">
      <c r="A30" s="77"/>
      <c r="B30" s="26" t="s">
        <v>41</v>
      </c>
      <c r="C30" s="15" t="s">
        <v>42</v>
      </c>
      <c r="D30" s="86"/>
      <c r="E30" s="88"/>
      <c r="F30" s="7"/>
      <c r="G30" s="45"/>
      <c r="H30" s="48"/>
      <c r="I30" s="65"/>
    </row>
    <row r="31" spans="1:9" s="33" customFormat="1" ht="30" x14ac:dyDescent="0.25">
      <c r="A31" s="67"/>
      <c r="B31" s="10" t="s">
        <v>67</v>
      </c>
      <c r="C31" s="15" t="s">
        <v>71</v>
      </c>
      <c r="D31" s="86"/>
      <c r="E31" s="88"/>
      <c r="F31" s="8"/>
      <c r="G31" s="45"/>
      <c r="H31" s="48"/>
      <c r="I31" s="65"/>
    </row>
    <row r="32" spans="1:9" s="33" customFormat="1" ht="15" customHeight="1" thickBot="1" x14ac:dyDescent="0.3">
      <c r="A32" s="67"/>
      <c r="B32" s="21" t="s">
        <v>8</v>
      </c>
      <c r="C32" s="44" t="s">
        <v>60</v>
      </c>
      <c r="D32" s="86"/>
      <c r="E32" s="89"/>
      <c r="F32" s="8"/>
      <c r="G32" s="51"/>
      <c r="H32" s="48"/>
      <c r="I32" s="65"/>
    </row>
    <row r="33" spans="1:9" s="27" customFormat="1" ht="15.75" customHeight="1" thickTop="1" x14ac:dyDescent="0.25">
      <c r="A33" s="76" t="s">
        <v>11</v>
      </c>
      <c r="B33" s="23" t="s">
        <v>5</v>
      </c>
      <c r="C33" s="24">
        <v>3700</v>
      </c>
      <c r="D33" s="86"/>
      <c r="E33" s="13">
        <v>12</v>
      </c>
      <c r="F33" s="52"/>
      <c r="G33" s="50">
        <f>SUM(E33*C33)</f>
        <v>44400</v>
      </c>
      <c r="H33" s="47"/>
      <c r="I33" s="64">
        <f>SUM(H33*E33)</f>
        <v>0</v>
      </c>
    </row>
    <row r="34" spans="1:9" s="27" customFormat="1" ht="15.75" customHeight="1" x14ac:dyDescent="0.25">
      <c r="A34" s="77"/>
      <c r="B34" s="16" t="s">
        <v>38</v>
      </c>
      <c r="C34" s="25" t="s">
        <v>44</v>
      </c>
      <c r="D34" s="86"/>
      <c r="E34" s="79"/>
      <c r="F34" s="8"/>
      <c r="G34" s="45"/>
      <c r="H34" s="48"/>
      <c r="I34" s="65"/>
    </row>
    <row r="35" spans="1:9" s="27" customFormat="1" ht="15" customHeight="1" x14ac:dyDescent="0.25">
      <c r="A35" s="77"/>
      <c r="B35" s="26" t="s">
        <v>48</v>
      </c>
      <c r="C35" s="15" t="s">
        <v>6</v>
      </c>
      <c r="D35" s="86"/>
      <c r="E35" s="80"/>
      <c r="F35" s="7"/>
      <c r="G35" s="45"/>
      <c r="H35" s="48"/>
      <c r="I35" s="65"/>
    </row>
    <row r="36" spans="1:9" s="27" customFormat="1" ht="15.75" customHeight="1" x14ac:dyDescent="0.25">
      <c r="A36" s="77"/>
      <c r="B36" s="10" t="s">
        <v>49</v>
      </c>
      <c r="C36" s="17" t="s">
        <v>45</v>
      </c>
      <c r="D36" s="86"/>
      <c r="E36" s="80"/>
      <c r="F36" s="9"/>
      <c r="G36" s="45"/>
      <c r="H36" s="48"/>
      <c r="I36" s="65"/>
    </row>
    <row r="37" spans="1:9" s="27" customFormat="1" x14ac:dyDescent="0.25">
      <c r="A37" s="77"/>
      <c r="B37" s="10" t="s">
        <v>50</v>
      </c>
      <c r="C37" s="15" t="s">
        <v>9</v>
      </c>
      <c r="D37" s="86"/>
      <c r="E37" s="80"/>
      <c r="F37" s="9"/>
      <c r="G37" s="45"/>
      <c r="H37" s="48"/>
      <c r="I37" s="65"/>
    </row>
    <row r="38" spans="1:9" s="27" customFormat="1" ht="15" customHeight="1" x14ac:dyDescent="0.25">
      <c r="A38" s="77"/>
      <c r="B38" s="10" t="s">
        <v>51</v>
      </c>
      <c r="C38" s="34" t="s">
        <v>46</v>
      </c>
      <c r="D38" s="86"/>
      <c r="E38" s="80"/>
      <c r="F38" s="7"/>
      <c r="G38" s="45"/>
      <c r="H38" s="48"/>
      <c r="I38" s="65"/>
    </row>
    <row r="39" spans="1:9" s="27" customFormat="1" ht="15.75" customHeight="1" x14ac:dyDescent="0.25">
      <c r="A39" s="77"/>
      <c r="B39" s="10" t="s">
        <v>52</v>
      </c>
      <c r="C39" s="17" t="s">
        <v>7</v>
      </c>
      <c r="D39" s="86"/>
      <c r="E39" s="80"/>
      <c r="F39" s="9"/>
      <c r="G39" s="45"/>
      <c r="H39" s="48"/>
      <c r="I39" s="65"/>
    </row>
    <row r="40" spans="1:9" s="27" customFormat="1" ht="15.75" customHeight="1" x14ac:dyDescent="0.25">
      <c r="A40" s="77"/>
      <c r="B40" s="10" t="s">
        <v>53</v>
      </c>
      <c r="C40" s="17" t="s">
        <v>54</v>
      </c>
      <c r="D40" s="86"/>
      <c r="E40" s="80"/>
      <c r="F40" s="9"/>
      <c r="G40" s="45"/>
      <c r="H40" s="48"/>
      <c r="I40" s="65"/>
    </row>
    <row r="41" spans="1:9" s="27" customFormat="1" x14ac:dyDescent="0.25">
      <c r="A41" s="77"/>
      <c r="B41" s="10" t="s">
        <v>36</v>
      </c>
      <c r="C41" s="26" t="s">
        <v>47</v>
      </c>
      <c r="D41" s="86"/>
      <c r="E41" s="80"/>
      <c r="F41" s="9"/>
      <c r="G41" s="45"/>
      <c r="H41" s="48"/>
      <c r="I41" s="65"/>
    </row>
    <row r="42" spans="1:9" s="33" customFormat="1" ht="30" x14ac:dyDescent="0.25">
      <c r="A42" s="77"/>
      <c r="B42" s="10" t="s">
        <v>67</v>
      </c>
      <c r="C42" s="15" t="s">
        <v>71</v>
      </c>
      <c r="D42" s="86"/>
      <c r="E42" s="80"/>
      <c r="F42" s="9"/>
      <c r="G42" s="45"/>
      <c r="H42" s="48"/>
      <c r="I42" s="65"/>
    </row>
    <row r="43" spans="1:9" s="27" customFormat="1" ht="15.75" customHeight="1" thickBot="1" x14ac:dyDescent="0.3">
      <c r="A43" s="78"/>
      <c r="B43" s="21" t="s">
        <v>8</v>
      </c>
      <c r="C43" s="35" t="s">
        <v>55</v>
      </c>
      <c r="D43" s="86"/>
      <c r="E43" s="81"/>
      <c r="F43" s="11"/>
      <c r="G43" s="46"/>
      <c r="H43" s="49"/>
      <c r="I43" s="66"/>
    </row>
    <row r="44" spans="1:9" s="27" customFormat="1" ht="15.75" customHeight="1" thickTop="1" x14ac:dyDescent="0.25">
      <c r="A44" s="76" t="s">
        <v>11</v>
      </c>
      <c r="B44" s="23" t="s">
        <v>5</v>
      </c>
      <c r="C44" s="24">
        <v>4958</v>
      </c>
      <c r="D44" s="86"/>
      <c r="E44" s="13">
        <v>2</v>
      </c>
      <c r="F44" s="52"/>
      <c r="G44" s="50">
        <f>SUM(E44*C44)</f>
        <v>9916</v>
      </c>
      <c r="H44" s="47"/>
      <c r="I44" s="64">
        <f>SUM(H44*E44)</f>
        <v>0</v>
      </c>
    </row>
    <row r="45" spans="1:9" s="27" customFormat="1" ht="15.75" customHeight="1" x14ac:dyDescent="0.25">
      <c r="A45" s="77"/>
      <c r="B45" s="16" t="s">
        <v>38</v>
      </c>
      <c r="C45" s="25" t="s">
        <v>44</v>
      </c>
      <c r="D45" s="86"/>
      <c r="E45" s="79"/>
      <c r="F45" s="8"/>
      <c r="G45" s="45"/>
      <c r="H45" s="48"/>
      <c r="I45" s="65"/>
    </row>
    <row r="46" spans="1:9" s="27" customFormat="1" ht="15" customHeight="1" x14ac:dyDescent="0.25">
      <c r="A46" s="77"/>
      <c r="B46" s="26" t="s">
        <v>48</v>
      </c>
      <c r="C46" s="15" t="s">
        <v>6</v>
      </c>
      <c r="D46" s="86"/>
      <c r="E46" s="80"/>
      <c r="F46" s="7"/>
      <c r="G46" s="45"/>
      <c r="H46" s="48"/>
      <c r="I46" s="65"/>
    </row>
    <row r="47" spans="1:9" s="27" customFormat="1" ht="15.75" customHeight="1" x14ac:dyDescent="0.25">
      <c r="A47" s="77"/>
      <c r="B47" s="10" t="s">
        <v>49</v>
      </c>
      <c r="C47" s="17" t="s">
        <v>10</v>
      </c>
      <c r="D47" s="86"/>
      <c r="E47" s="80"/>
      <c r="F47" s="9"/>
      <c r="G47" s="45"/>
      <c r="H47" s="48"/>
      <c r="I47" s="65"/>
    </row>
    <row r="48" spans="1:9" s="27" customFormat="1" x14ac:dyDescent="0.25">
      <c r="A48" s="77"/>
      <c r="B48" s="10" t="s">
        <v>50</v>
      </c>
      <c r="C48" s="15" t="s">
        <v>9</v>
      </c>
      <c r="D48" s="86"/>
      <c r="E48" s="80"/>
      <c r="F48" s="9"/>
      <c r="G48" s="45"/>
      <c r="H48" s="48"/>
      <c r="I48" s="65"/>
    </row>
    <row r="49" spans="1:9" s="27" customFormat="1" ht="15" customHeight="1" x14ac:dyDescent="0.25">
      <c r="A49" s="77"/>
      <c r="B49" s="10" t="s">
        <v>51</v>
      </c>
      <c r="C49" s="36" t="s">
        <v>46</v>
      </c>
      <c r="D49" s="86"/>
      <c r="E49" s="80"/>
      <c r="F49" s="7"/>
      <c r="G49" s="45"/>
      <c r="H49" s="48"/>
      <c r="I49" s="65"/>
    </row>
    <row r="50" spans="1:9" s="27" customFormat="1" ht="15.75" customHeight="1" x14ac:dyDescent="0.25">
      <c r="A50" s="77"/>
      <c r="B50" s="10" t="s">
        <v>52</v>
      </c>
      <c r="C50" s="17" t="s">
        <v>7</v>
      </c>
      <c r="D50" s="86"/>
      <c r="E50" s="80"/>
      <c r="F50" s="9"/>
      <c r="G50" s="45"/>
      <c r="H50" s="48"/>
      <c r="I50" s="65"/>
    </row>
    <row r="51" spans="1:9" s="27" customFormat="1" ht="15.75" customHeight="1" x14ac:dyDescent="0.25">
      <c r="A51" s="77"/>
      <c r="B51" s="10" t="s">
        <v>53</v>
      </c>
      <c r="C51" s="17" t="s">
        <v>54</v>
      </c>
      <c r="D51" s="86"/>
      <c r="E51" s="80"/>
      <c r="F51" s="9"/>
      <c r="G51" s="45"/>
      <c r="H51" s="48"/>
      <c r="I51" s="65"/>
    </row>
    <row r="52" spans="1:9" s="27" customFormat="1" x14ac:dyDescent="0.25">
      <c r="A52" s="77"/>
      <c r="B52" s="10" t="s">
        <v>36</v>
      </c>
      <c r="C52" s="26" t="s">
        <v>47</v>
      </c>
      <c r="D52" s="86"/>
      <c r="E52" s="80"/>
      <c r="F52" s="9"/>
      <c r="G52" s="45"/>
      <c r="H52" s="48"/>
      <c r="I52" s="65"/>
    </row>
    <row r="53" spans="1:9" s="33" customFormat="1" ht="30" x14ac:dyDescent="0.25">
      <c r="A53" s="77"/>
      <c r="B53" s="10" t="s">
        <v>67</v>
      </c>
      <c r="C53" s="15" t="s">
        <v>71</v>
      </c>
      <c r="D53" s="86"/>
      <c r="E53" s="80"/>
      <c r="F53" s="9"/>
      <c r="G53" s="45"/>
      <c r="H53" s="48"/>
      <c r="I53" s="65"/>
    </row>
    <row r="54" spans="1:9" s="27" customFormat="1" ht="15.75" customHeight="1" thickBot="1" x14ac:dyDescent="0.3">
      <c r="A54" s="78"/>
      <c r="B54" s="21" t="s">
        <v>8</v>
      </c>
      <c r="C54" s="35" t="s">
        <v>55</v>
      </c>
      <c r="D54" s="87"/>
      <c r="E54" s="81"/>
      <c r="F54" s="11"/>
      <c r="G54" s="46"/>
      <c r="H54" s="49"/>
      <c r="I54" s="66"/>
    </row>
    <row r="55" spans="1:9" s="33" customFormat="1" ht="15.75" customHeight="1" thickTop="1" x14ac:dyDescent="0.25">
      <c r="A55" s="76" t="s">
        <v>29</v>
      </c>
      <c r="B55" s="29" t="s">
        <v>5</v>
      </c>
      <c r="C55" s="30">
        <v>23700</v>
      </c>
      <c r="D55" s="82" t="s">
        <v>57</v>
      </c>
      <c r="E55" s="13">
        <v>1</v>
      </c>
      <c r="F55" s="52"/>
      <c r="G55" s="50">
        <f>SUM(E55*C55)</f>
        <v>23700</v>
      </c>
      <c r="H55" s="47"/>
      <c r="I55" s="64">
        <f>SUM(H55*E55)</f>
        <v>0</v>
      </c>
    </row>
    <row r="56" spans="1:9" s="33" customFormat="1" ht="15.75" customHeight="1" x14ac:dyDescent="0.25">
      <c r="A56" s="77"/>
      <c r="B56" s="16" t="s">
        <v>30</v>
      </c>
      <c r="C56" s="25" t="s">
        <v>13</v>
      </c>
      <c r="D56" s="83"/>
      <c r="E56" s="79"/>
      <c r="F56" s="8"/>
      <c r="G56" s="45"/>
      <c r="H56" s="48"/>
      <c r="I56" s="65"/>
    </row>
    <row r="57" spans="1:9" s="33" customFormat="1" ht="15.75" customHeight="1" x14ac:dyDescent="0.25">
      <c r="A57" s="77"/>
      <c r="B57" s="26" t="s">
        <v>31</v>
      </c>
      <c r="C57" s="15" t="s">
        <v>32</v>
      </c>
      <c r="D57" s="83"/>
      <c r="E57" s="80"/>
      <c r="F57" s="7"/>
      <c r="G57" s="45"/>
      <c r="H57" s="48"/>
      <c r="I57" s="65"/>
    </row>
    <row r="58" spans="1:9" s="33" customFormat="1" ht="15.75" customHeight="1" x14ac:dyDescent="0.25">
      <c r="A58" s="77"/>
      <c r="B58" s="10" t="s">
        <v>16</v>
      </c>
      <c r="C58" s="26" t="s">
        <v>17</v>
      </c>
      <c r="D58" s="83"/>
      <c r="E58" s="80"/>
      <c r="F58" s="9"/>
      <c r="G58" s="45"/>
      <c r="H58" s="48"/>
      <c r="I58" s="65"/>
    </row>
    <row r="59" spans="1:9" s="33" customFormat="1" ht="15.75" customHeight="1" x14ac:dyDescent="0.25">
      <c r="A59" s="77"/>
      <c r="B59" s="10" t="s">
        <v>18</v>
      </c>
      <c r="C59" s="26" t="s">
        <v>33</v>
      </c>
      <c r="D59" s="83"/>
      <c r="E59" s="80"/>
      <c r="F59" s="9"/>
      <c r="G59" s="45"/>
      <c r="H59" s="48"/>
      <c r="I59" s="65"/>
    </row>
    <row r="60" spans="1:9" s="33" customFormat="1" ht="15.75" customHeight="1" x14ac:dyDescent="0.25">
      <c r="A60" s="77"/>
      <c r="B60" s="10" t="s">
        <v>19</v>
      </c>
      <c r="C60" s="26" t="s">
        <v>34</v>
      </c>
      <c r="D60" s="83"/>
      <c r="E60" s="80"/>
      <c r="F60" s="7"/>
      <c r="G60" s="45"/>
      <c r="H60" s="48"/>
      <c r="I60" s="65"/>
    </row>
    <row r="61" spans="1:9" s="33" customFormat="1" ht="15.75" customHeight="1" x14ac:dyDescent="0.25">
      <c r="A61" s="77"/>
      <c r="B61" s="10" t="s">
        <v>23</v>
      </c>
      <c r="C61" s="37" t="s">
        <v>35</v>
      </c>
      <c r="D61" s="83"/>
      <c r="E61" s="80"/>
      <c r="F61" s="9"/>
      <c r="G61" s="45"/>
      <c r="H61" s="48"/>
      <c r="I61" s="65"/>
    </row>
    <row r="62" spans="1:9" s="33" customFormat="1" ht="15.75" customHeight="1" x14ac:dyDescent="0.25">
      <c r="A62" s="77"/>
      <c r="B62" s="16" t="s">
        <v>36</v>
      </c>
      <c r="C62" s="15" t="s">
        <v>37</v>
      </c>
      <c r="D62" s="83"/>
      <c r="E62" s="80"/>
      <c r="F62" s="9"/>
      <c r="G62" s="45"/>
      <c r="H62" s="48"/>
      <c r="I62" s="65"/>
    </row>
    <row r="63" spans="1:9" s="33" customFormat="1" ht="30" x14ac:dyDescent="0.25">
      <c r="A63" s="77"/>
      <c r="B63" s="10" t="s">
        <v>67</v>
      </c>
      <c r="C63" s="15" t="s">
        <v>71</v>
      </c>
      <c r="D63" s="83"/>
      <c r="E63" s="80"/>
      <c r="F63" s="9"/>
      <c r="G63" s="45"/>
      <c r="H63" s="48"/>
      <c r="I63" s="65"/>
    </row>
    <row r="64" spans="1:9" s="33" customFormat="1" ht="15.75" customHeight="1" thickBot="1" x14ac:dyDescent="0.3">
      <c r="A64" s="78"/>
      <c r="B64" s="31" t="s">
        <v>28</v>
      </c>
      <c r="C64" s="32" t="s">
        <v>27</v>
      </c>
      <c r="D64" s="84"/>
      <c r="E64" s="81"/>
      <c r="F64" s="11"/>
      <c r="G64" s="46"/>
      <c r="H64" s="49"/>
      <c r="I64" s="66"/>
    </row>
    <row r="65" spans="1:9" s="33" customFormat="1" ht="15.75" customHeight="1" thickTop="1" x14ac:dyDescent="0.25">
      <c r="A65" s="76" t="s">
        <v>11</v>
      </c>
      <c r="B65" s="23" t="s">
        <v>5</v>
      </c>
      <c r="C65" s="24">
        <v>3700</v>
      </c>
      <c r="D65" s="82" t="s">
        <v>57</v>
      </c>
      <c r="E65" s="13">
        <v>10</v>
      </c>
      <c r="F65" s="52"/>
      <c r="G65" s="50">
        <f>SUM(E65*C65)</f>
        <v>37000</v>
      </c>
      <c r="H65" s="47"/>
      <c r="I65" s="64">
        <f>SUM(H65*E65)</f>
        <v>0</v>
      </c>
    </row>
    <row r="66" spans="1:9" s="33" customFormat="1" ht="15.75" customHeight="1" x14ac:dyDescent="0.25">
      <c r="A66" s="77"/>
      <c r="B66" s="16" t="s">
        <v>38</v>
      </c>
      <c r="C66" s="25" t="s">
        <v>44</v>
      </c>
      <c r="D66" s="83"/>
      <c r="E66" s="79"/>
      <c r="F66" s="8"/>
      <c r="G66" s="45"/>
      <c r="H66" s="48"/>
      <c r="I66" s="65"/>
    </row>
    <row r="67" spans="1:9" s="33" customFormat="1" ht="15.75" customHeight="1" x14ac:dyDescent="0.25">
      <c r="A67" s="77"/>
      <c r="B67" s="26" t="s">
        <v>48</v>
      </c>
      <c r="C67" s="15" t="s">
        <v>6</v>
      </c>
      <c r="D67" s="83"/>
      <c r="E67" s="80"/>
      <c r="F67" s="7"/>
      <c r="G67" s="45"/>
      <c r="H67" s="48"/>
      <c r="I67" s="65"/>
    </row>
    <row r="68" spans="1:9" s="33" customFormat="1" ht="15.75" customHeight="1" x14ac:dyDescent="0.25">
      <c r="A68" s="77"/>
      <c r="B68" s="10" t="s">
        <v>49</v>
      </c>
      <c r="C68" s="17" t="s">
        <v>45</v>
      </c>
      <c r="D68" s="83"/>
      <c r="E68" s="80"/>
      <c r="F68" s="9"/>
      <c r="G68" s="45"/>
      <c r="H68" s="48"/>
      <c r="I68" s="65"/>
    </row>
    <row r="69" spans="1:9" s="33" customFormat="1" ht="15.75" customHeight="1" x14ac:dyDescent="0.25">
      <c r="A69" s="77"/>
      <c r="B69" s="10" t="s">
        <v>50</v>
      </c>
      <c r="C69" s="15" t="s">
        <v>9</v>
      </c>
      <c r="D69" s="83"/>
      <c r="E69" s="80"/>
      <c r="F69" s="9"/>
      <c r="G69" s="45"/>
      <c r="H69" s="48"/>
      <c r="I69" s="65"/>
    </row>
    <row r="70" spans="1:9" s="33" customFormat="1" ht="15.75" customHeight="1" x14ac:dyDescent="0.25">
      <c r="A70" s="77"/>
      <c r="B70" s="10" t="s">
        <v>51</v>
      </c>
      <c r="C70" s="34" t="s">
        <v>46</v>
      </c>
      <c r="D70" s="83"/>
      <c r="E70" s="80"/>
      <c r="F70" s="7"/>
      <c r="G70" s="45"/>
      <c r="H70" s="48"/>
      <c r="I70" s="65"/>
    </row>
    <row r="71" spans="1:9" s="33" customFormat="1" ht="15.75" customHeight="1" x14ac:dyDescent="0.25">
      <c r="A71" s="77"/>
      <c r="B71" s="10" t="s">
        <v>52</v>
      </c>
      <c r="C71" s="17" t="s">
        <v>7</v>
      </c>
      <c r="D71" s="83"/>
      <c r="E71" s="80"/>
      <c r="F71" s="9"/>
      <c r="G71" s="45"/>
      <c r="H71" s="48"/>
      <c r="I71" s="65"/>
    </row>
    <row r="72" spans="1:9" s="33" customFormat="1" ht="15.75" customHeight="1" x14ac:dyDescent="0.25">
      <c r="A72" s="77"/>
      <c r="B72" s="10" t="s">
        <v>53</v>
      </c>
      <c r="C72" s="17" t="s">
        <v>54</v>
      </c>
      <c r="D72" s="83"/>
      <c r="E72" s="80"/>
      <c r="F72" s="9"/>
      <c r="G72" s="45"/>
      <c r="H72" s="48"/>
      <c r="I72" s="65"/>
    </row>
    <row r="73" spans="1:9" s="33" customFormat="1" ht="15.75" customHeight="1" x14ac:dyDescent="0.25">
      <c r="A73" s="77"/>
      <c r="B73" s="10" t="s">
        <v>36</v>
      </c>
      <c r="C73" s="26" t="s">
        <v>47</v>
      </c>
      <c r="D73" s="83"/>
      <c r="E73" s="80"/>
      <c r="F73" s="9"/>
      <c r="G73" s="45"/>
      <c r="H73" s="48"/>
      <c r="I73" s="65"/>
    </row>
    <row r="74" spans="1:9" s="33" customFormat="1" ht="30" x14ac:dyDescent="0.25">
      <c r="A74" s="77"/>
      <c r="B74" s="10" t="s">
        <v>67</v>
      </c>
      <c r="C74" s="15" t="s">
        <v>71</v>
      </c>
      <c r="D74" s="83"/>
      <c r="E74" s="80"/>
      <c r="F74" s="9"/>
      <c r="G74" s="45"/>
      <c r="H74" s="48"/>
      <c r="I74" s="65"/>
    </row>
    <row r="75" spans="1:9" s="33" customFormat="1" ht="15.75" customHeight="1" thickBot="1" x14ac:dyDescent="0.3">
      <c r="A75" s="78"/>
      <c r="B75" s="21" t="s">
        <v>8</v>
      </c>
      <c r="C75" s="35" t="s">
        <v>55</v>
      </c>
      <c r="D75" s="84"/>
      <c r="E75" s="81"/>
      <c r="F75" s="11"/>
      <c r="G75" s="46"/>
      <c r="H75" s="49"/>
      <c r="I75" s="66"/>
    </row>
    <row r="76" spans="1:9" s="33" customFormat="1" ht="15.75" customHeight="1" thickTop="1" x14ac:dyDescent="0.25">
      <c r="A76" s="76" t="s">
        <v>11</v>
      </c>
      <c r="B76" s="23" t="s">
        <v>5</v>
      </c>
      <c r="C76" s="24">
        <v>3700</v>
      </c>
      <c r="D76" s="82" t="s">
        <v>56</v>
      </c>
      <c r="E76" s="13">
        <v>6</v>
      </c>
      <c r="F76" s="52"/>
      <c r="G76" s="50">
        <f>SUM(E76*C76)</f>
        <v>22200</v>
      </c>
      <c r="H76" s="47"/>
      <c r="I76" s="64">
        <f>SUM(H76*E76)</f>
        <v>0</v>
      </c>
    </row>
    <row r="77" spans="1:9" s="33" customFormat="1" ht="15.75" customHeight="1" x14ac:dyDescent="0.25">
      <c r="A77" s="77"/>
      <c r="B77" s="16" t="s">
        <v>38</v>
      </c>
      <c r="C77" s="25" t="s">
        <v>44</v>
      </c>
      <c r="D77" s="83"/>
      <c r="E77" s="79"/>
      <c r="F77" s="8"/>
      <c r="G77" s="45"/>
      <c r="H77" s="48"/>
      <c r="I77" s="65"/>
    </row>
    <row r="78" spans="1:9" s="33" customFormat="1" ht="15.75" customHeight="1" x14ac:dyDescent="0.25">
      <c r="A78" s="77"/>
      <c r="B78" s="26" t="s">
        <v>48</v>
      </c>
      <c r="C78" s="15" t="s">
        <v>6</v>
      </c>
      <c r="D78" s="83"/>
      <c r="E78" s="80"/>
      <c r="F78" s="7"/>
      <c r="G78" s="45"/>
      <c r="H78" s="48"/>
      <c r="I78" s="65"/>
    </row>
    <row r="79" spans="1:9" s="33" customFormat="1" ht="15.75" customHeight="1" x14ac:dyDescent="0.25">
      <c r="A79" s="77"/>
      <c r="B79" s="10" t="s">
        <v>49</v>
      </c>
      <c r="C79" s="17" t="s">
        <v>45</v>
      </c>
      <c r="D79" s="83"/>
      <c r="E79" s="80"/>
      <c r="F79" s="9"/>
      <c r="G79" s="45"/>
      <c r="H79" s="48"/>
      <c r="I79" s="65"/>
    </row>
    <row r="80" spans="1:9" s="33" customFormat="1" ht="15.75" customHeight="1" x14ac:dyDescent="0.25">
      <c r="A80" s="77"/>
      <c r="B80" s="10" t="s">
        <v>50</v>
      </c>
      <c r="C80" s="15" t="s">
        <v>9</v>
      </c>
      <c r="D80" s="83"/>
      <c r="E80" s="80"/>
      <c r="F80" s="9"/>
      <c r="G80" s="45"/>
      <c r="H80" s="48"/>
      <c r="I80" s="65"/>
    </row>
    <row r="81" spans="1:9" s="33" customFormat="1" ht="15.75" customHeight="1" x14ac:dyDescent="0.25">
      <c r="A81" s="77"/>
      <c r="B81" s="10" t="s">
        <v>51</v>
      </c>
      <c r="C81" s="34" t="s">
        <v>46</v>
      </c>
      <c r="D81" s="83"/>
      <c r="E81" s="80"/>
      <c r="F81" s="7"/>
      <c r="G81" s="45"/>
      <c r="H81" s="48"/>
      <c r="I81" s="65"/>
    </row>
    <row r="82" spans="1:9" s="33" customFormat="1" ht="15.75" customHeight="1" x14ac:dyDescent="0.25">
      <c r="A82" s="77"/>
      <c r="B82" s="10" t="s">
        <v>52</v>
      </c>
      <c r="C82" s="17" t="s">
        <v>7</v>
      </c>
      <c r="D82" s="83"/>
      <c r="E82" s="80"/>
      <c r="F82" s="9"/>
      <c r="G82" s="45"/>
      <c r="H82" s="48"/>
      <c r="I82" s="65"/>
    </row>
    <row r="83" spans="1:9" s="33" customFormat="1" ht="15.75" customHeight="1" x14ac:dyDescent="0.25">
      <c r="A83" s="77"/>
      <c r="B83" s="10" t="s">
        <v>53</v>
      </c>
      <c r="C83" s="17" t="s">
        <v>54</v>
      </c>
      <c r="D83" s="83"/>
      <c r="E83" s="80"/>
      <c r="F83" s="9"/>
      <c r="G83" s="45"/>
      <c r="H83" s="48"/>
      <c r="I83" s="65"/>
    </row>
    <row r="84" spans="1:9" s="33" customFormat="1" ht="15.75" customHeight="1" x14ac:dyDescent="0.25">
      <c r="A84" s="77"/>
      <c r="B84" s="10" t="s">
        <v>36</v>
      </c>
      <c r="C84" s="26" t="s">
        <v>47</v>
      </c>
      <c r="D84" s="83"/>
      <c r="E84" s="80"/>
      <c r="F84" s="9"/>
      <c r="G84" s="45"/>
      <c r="H84" s="48"/>
      <c r="I84" s="65"/>
    </row>
    <row r="85" spans="1:9" s="33" customFormat="1" ht="30" x14ac:dyDescent="0.25">
      <c r="A85" s="77"/>
      <c r="B85" s="10" t="s">
        <v>67</v>
      </c>
      <c r="C85" s="15" t="s">
        <v>71</v>
      </c>
      <c r="D85" s="83"/>
      <c r="E85" s="80"/>
      <c r="F85" s="9"/>
      <c r="G85" s="45"/>
      <c r="H85" s="48"/>
      <c r="I85" s="65"/>
    </row>
    <row r="86" spans="1:9" s="33" customFormat="1" ht="15.75" customHeight="1" thickBot="1" x14ac:dyDescent="0.3">
      <c r="A86" s="78"/>
      <c r="B86" s="21" t="s">
        <v>8</v>
      </c>
      <c r="C86" s="35" t="s">
        <v>55</v>
      </c>
      <c r="D86" s="84"/>
      <c r="E86" s="81"/>
      <c r="F86" s="11"/>
      <c r="G86" s="46"/>
      <c r="H86" s="49"/>
      <c r="I86" s="66"/>
    </row>
    <row r="87" spans="1:9" ht="15.75" customHeight="1" thickTop="1" x14ac:dyDescent="0.25">
      <c r="A87" s="72" t="s">
        <v>65</v>
      </c>
      <c r="B87" s="73"/>
      <c r="C87" s="73"/>
      <c r="D87" s="73"/>
      <c r="E87" s="73"/>
      <c r="F87" s="54"/>
      <c r="G87" s="56">
        <f>SUM(G7:G86)</f>
        <v>189676</v>
      </c>
      <c r="H87" s="60"/>
      <c r="I87" s="58">
        <f>SUM(I7:I86)</f>
        <v>0</v>
      </c>
    </row>
    <row r="88" spans="1:9" ht="15.75" customHeight="1" thickBot="1" x14ac:dyDescent="0.3">
      <c r="A88" s="74" t="s">
        <v>66</v>
      </c>
      <c r="B88" s="75"/>
      <c r="C88" s="75"/>
      <c r="D88" s="75"/>
      <c r="E88" s="75"/>
      <c r="F88" s="55"/>
      <c r="G88" s="57">
        <f>SUM(G87*1.21)</f>
        <v>229507.96</v>
      </c>
      <c r="H88" s="61"/>
      <c r="I88" s="59">
        <f t="shared" ref="I88" si="0">SUM(I87*1.21)</f>
        <v>0</v>
      </c>
    </row>
    <row r="89" spans="1:9" ht="15.75" customHeight="1" x14ac:dyDescent="0.25">
      <c r="D89" s="2"/>
      <c r="E89" s="2"/>
    </row>
    <row r="90" spans="1:9" ht="15.75" customHeight="1" x14ac:dyDescent="0.25">
      <c r="D90" s="2"/>
      <c r="E90" s="2"/>
    </row>
    <row r="91" spans="1:9" ht="15.75" customHeight="1" x14ac:dyDescent="0.25">
      <c r="D91" s="2"/>
      <c r="E91" s="2"/>
    </row>
    <row r="92" spans="1:9" ht="15.75" customHeight="1" x14ac:dyDescent="0.25">
      <c r="D92" s="2"/>
      <c r="E92" s="2"/>
    </row>
    <row r="93" spans="1:9" ht="15.75" customHeight="1" x14ac:dyDescent="0.25">
      <c r="D93" s="2"/>
      <c r="E93" s="2"/>
    </row>
    <row r="94" spans="1:9" ht="15.75" customHeight="1" x14ac:dyDescent="0.25">
      <c r="D94" s="2"/>
      <c r="E94" s="2"/>
    </row>
    <row r="95" spans="1:9" ht="15.75" customHeight="1" x14ac:dyDescent="0.25">
      <c r="D95" s="2"/>
      <c r="E95" s="2"/>
    </row>
    <row r="96" spans="1:9" ht="15.75" customHeight="1" x14ac:dyDescent="0.25">
      <c r="D96" s="2"/>
      <c r="E96" s="2"/>
      <c r="F96" s="100"/>
      <c r="G96" s="100"/>
      <c r="H96" s="100"/>
    </row>
    <row r="97" spans="4:6" ht="15.75" customHeight="1" x14ac:dyDescent="0.25">
      <c r="D97" s="2"/>
      <c r="E97" s="2"/>
      <c r="F97" s="101" t="s">
        <v>70</v>
      </c>
    </row>
    <row r="98" spans="4:6" ht="15.75" customHeight="1" x14ac:dyDescent="0.25">
      <c r="D98" s="2"/>
      <c r="E98" s="2"/>
    </row>
    <row r="99" spans="4:6" ht="15.75" customHeight="1" x14ac:dyDescent="0.25">
      <c r="D99" s="2"/>
      <c r="E99" s="2"/>
    </row>
    <row r="100" spans="4:6" ht="15.75" customHeight="1" x14ac:dyDescent="0.25">
      <c r="D100" s="2"/>
      <c r="E100" s="2"/>
    </row>
    <row r="101" spans="4:6" ht="15.75" customHeight="1" x14ac:dyDescent="0.25">
      <c r="D101" s="2"/>
      <c r="E101" s="2"/>
    </row>
    <row r="102" spans="4:6" ht="15.75" customHeight="1" x14ac:dyDescent="0.25">
      <c r="D102" s="2"/>
      <c r="E102" s="2"/>
    </row>
    <row r="103" spans="4:6" ht="15.75" customHeight="1" x14ac:dyDescent="0.25">
      <c r="D103" s="2"/>
      <c r="E103" s="2"/>
    </row>
    <row r="104" spans="4:6" ht="15.75" customHeight="1" x14ac:dyDescent="0.25">
      <c r="D104" s="2"/>
      <c r="E104" s="2"/>
    </row>
    <row r="105" spans="4:6" ht="15.75" customHeight="1" x14ac:dyDescent="0.25">
      <c r="D105" s="2"/>
      <c r="E105" s="2"/>
    </row>
    <row r="106" spans="4:6" ht="15.75" customHeight="1" x14ac:dyDescent="0.25">
      <c r="D106" s="2"/>
      <c r="E106" s="2"/>
    </row>
    <row r="107" spans="4:6" ht="15.75" customHeight="1" x14ac:dyDescent="0.25">
      <c r="D107" s="2"/>
      <c r="E107" s="2"/>
    </row>
    <row r="108" spans="4:6" ht="15.75" customHeight="1" x14ac:dyDescent="0.25">
      <c r="D108" s="2"/>
      <c r="E108" s="2"/>
    </row>
    <row r="109" spans="4:6" ht="15.75" customHeight="1" x14ac:dyDescent="0.25">
      <c r="D109" s="2"/>
      <c r="E109" s="2"/>
    </row>
    <row r="110" spans="4:6" ht="15.75" customHeight="1" x14ac:dyDescent="0.25">
      <c r="D110" s="2"/>
      <c r="E110" s="2"/>
    </row>
    <row r="111" spans="4:6" ht="15.75" customHeight="1" x14ac:dyDescent="0.25">
      <c r="D111" s="2"/>
      <c r="E111" s="2"/>
    </row>
    <row r="112" spans="4:6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  <row r="869" spans="4:5" ht="15.75" customHeight="1" x14ac:dyDescent="0.25">
      <c r="D869" s="2"/>
      <c r="E869" s="2"/>
    </row>
    <row r="870" spans="4:5" ht="15.75" customHeight="1" x14ac:dyDescent="0.25">
      <c r="D870" s="2"/>
      <c r="E870" s="2"/>
    </row>
    <row r="871" spans="4:5" ht="15.75" customHeight="1" x14ac:dyDescent="0.25">
      <c r="D871" s="2"/>
      <c r="E871" s="2"/>
    </row>
    <row r="872" spans="4:5" ht="15.75" customHeight="1" x14ac:dyDescent="0.25">
      <c r="D872" s="2"/>
      <c r="E872" s="2"/>
    </row>
    <row r="873" spans="4:5" ht="15.75" customHeight="1" x14ac:dyDescent="0.25">
      <c r="D873" s="2"/>
      <c r="E873" s="2"/>
    </row>
    <row r="874" spans="4:5" ht="15.75" customHeight="1" x14ac:dyDescent="0.25">
      <c r="D874" s="2"/>
      <c r="E874" s="2"/>
    </row>
    <row r="875" spans="4:5" ht="15.75" customHeight="1" x14ac:dyDescent="0.25">
      <c r="D875" s="2"/>
      <c r="E875" s="2"/>
    </row>
    <row r="876" spans="4:5" ht="15.75" customHeight="1" x14ac:dyDescent="0.25">
      <c r="D876" s="2"/>
      <c r="E876" s="2"/>
    </row>
    <row r="877" spans="4:5" ht="15.75" customHeight="1" x14ac:dyDescent="0.25">
      <c r="D877" s="2"/>
      <c r="E877" s="2"/>
    </row>
    <row r="878" spans="4:5" ht="15.75" customHeight="1" x14ac:dyDescent="0.25">
      <c r="D878" s="2"/>
      <c r="E878" s="2"/>
    </row>
    <row r="879" spans="4:5" ht="15.75" customHeight="1" x14ac:dyDescent="0.25">
      <c r="D879" s="2"/>
      <c r="E879" s="2"/>
    </row>
    <row r="880" spans="4:5" ht="15.75" customHeight="1" x14ac:dyDescent="0.25">
      <c r="D880" s="2"/>
      <c r="E880" s="2"/>
    </row>
    <row r="881" spans="4:5" ht="15.75" customHeight="1" x14ac:dyDescent="0.25">
      <c r="D881" s="2"/>
      <c r="E881" s="2"/>
    </row>
    <row r="882" spans="4:5" ht="15.75" customHeight="1" x14ac:dyDescent="0.25">
      <c r="D882" s="2"/>
      <c r="E882" s="2"/>
    </row>
    <row r="883" spans="4:5" ht="15.75" customHeight="1" x14ac:dyDescent="0.25">
      <c r="D883" s="2"/>
      <c r="E883" s="2"/>
    </row>
    <row r="884" spans="4:5" ht="15.75" customHeight="1" x14ac:dyDescent="0.25">
      <c r="D884" s="2"/>
      <c r="E884" s="2"/>
    </row>
    <row r="885" spans="4:5" ht="15.75" customHeight="1" x14ac:dyDescent="0.25">
      <c r="D885" s="2"/>
      <c r="E885" s="2"/>
    </row>
    <row r="886" spans="4:5" ht="15.75" customHeight="1" x14ac:dyDescent="0.25">
      <c r="D886" s="2"/>
      <c r="E886" s="2"/>
    </row>
    <row r="887" spans="4:5" ht="15.75" customHeight="1" x14ac:dyDescent="0.25">
      <c r="D887" s="2"/>
      <c r="E887" s="2"/>
    </row>
    <row r="888" spans="4:5" ht="15.75" customHeight="1" x14ac:dyDescent="0.25">
      <c r="D888" s="2"/>
      <c r="E888" s="2"/>
    </row>
    <row r="889" spans="4:5" ht="15.75" customHeight="1" x14ac:dyDescent="0.25">
      <c r="D889" s="2"/>
      <c r="E889" s="2"/>
    </row>
    <row r="890" spans="4:5" ht="15.75" customHeight="1" x14ac:dyDescent="0.25">
      <c r="D890" s="2"/>
      <c r="E890" s="2"/>
    </row>
    <row r="891" spans="4:5" ht="15.75" customHeight="1" x14ac:dyDescent="0.25">
      <c r="D891" s="2"/>
      <c r="E891" s="2"/>
    </row>
    <row r="892" spans="4:5" ht="15.75" customHeight="1" x14ac:dyDescent="0.25">
      <c r="D892" s="2"/>
      <c r="E892" s="2"/>
    </row>
    <row r="893" spans="4:5" ht="15.75" customHeight="1" x14ac:dyDescent="0.25">
      <c r="D893" s="2"/>
      <c r="E893" s="2"/>
    </row>
    <row r="894" spans="4:5" ht="15.75" customHeight="1" x14ac:dyDescent="0.25">
      <c r="D894" s="2"/>
      <c r="E894" s="2"/>
    </row>
    <row r="895" spans="4:5" ht="15.75" customHeight="1" x14ac:dyDescent="0.25">
      <c r="D895" s="2"/>
      <c r="E895" s="2"/>
    </row>
    <row r="896" spans="4:5" ht="15.75" customHeight="1" x14ac:dyDescent="0.25">
      <c r="D896" s="2"/>
      <c r="E896" s="2"/>
    </row>
    <row r="897" spans="4:5" ht="15.75" customHeight="1" x14ac:dyDescent="0.25">
      <c r="D897" s="2"/>
      <c r="E897" s="2"/>
    </row>
    <row r="898" spans="4:5" ht="15.75" customHeight="1" x14ac:dyDescent="0.25">
      <c r="D898" s="2"/>
      <c r="E898" s="2"/>
    </row>
    <row r="899" spans="4:5" ht="15.75" customHeight="1" x14ac:dyDescent="0.25">
      <c r="D899" s="2"/>
      <c r="E899" s="2"/>
    </row>
    <row r="900" spans="4:5" ht="15.75" customHeight="1" x14ac:dyDescent="0.25">
      <c r="D900" s="2"/>
      <c r="E900" s="2"/>
    </row>
    <row r="901" spans="4:5" ht="15.75" customHeight="1" x14ac:dyDescent="0.25">
      <c r="D901" s="2"/>
      <c r="E901" s="2"/>
    </row>
    <row r="902" spans="4:5" ht="15.75" customHeight="1" x14ac:dyDescent="0.25">
      <c r="D902" s="2"/>
      <c r="E902" s="2"/>
    </row>
    <row r="903" spans="4:5" ht="15" customHeight="1" x14ac:dyDescent="0.25">
      <c r="D903" s="2"/>
      <c r="E903" s="2"/>
    </row>
    <row r="904" spans="4:5" ht="15" customHeight="1" x14ac:dyDescent="0.25">
      <c r="D904" s="2"/>
      <c r="E904" s="2"/>
    </row>
    <row r="905" spans="4:5" ht="15" customHeight="1" x14ac:dyDescent="0.25">
      <c r="D905" s="2"/>
      <c r="E905" s="2"/>
    </row>
    <row r="906" spans="4:5" ht="15" customHeight="1" x14ac:dyDescent="0.25">
      <c r="D906" s="2"/>
      <c r="E906" s="2"/>
    </row>
    <row r="907" spans="4:5" ht="15" customHeight="1" x14ac:dyDescent="0.25">
      <c r="D907" s="2"/>
      <c r="E907" s="2"/>
    </row>
    <row r="908" spans="4:5" ht="15" customHeight="1" x14ac:dyDescent="0.25">
      <c r="D908" s="2"/>
      <c r="E908" s="2"/>
    </row>
    <row r="909" spans="4:5" ht="15" customHeight="1" x14ac:dyDescent="0.25">
      <c r="D909" s="2"/>
      <c r="E909" s="2"/>
    </row>
    <row r="910" spans="4:5" ht="15" customHeight="1" x14ac:dyDescent="0.25">
      <c r="D910" s="2"/>
      <c r="E910" s="2"/>
    </row>
    <row r="911" spans="4:5" ht="15" customHeight="1" x14ac:dyDescent="0.25">
      <c r="D911" s="2"/>
      <c r="E911" s="2"/>
    </row>
    <row r="912" spans="4:5" ht="15" customHeight="1" x14ac:dyDescent="0.25">
      <c r="D912" s="2"/>
      <c r="E912" s="2"/>
    </row>
    <row r="913" spans="4:5" ht="15" customHeight="1" x14ac:dyDescent="0.25">
      <c r="D913" s="2"/>
      <c r="E913" s="2"/>
    </row>
    <row r="914" spans="4:5" ht="15" customHeight="1" x14ac:dyDescent="0.25">
      <c r="D914" s="2"/>
      <c r="E914" s="2"/>
    </row>
    <row r="915" spans="4:5" ht="15" customHeight="1" x14ac:dyDescent="0.25">
      <c r="D915" s="2"/>
      <c r="E915" s="2"/>
    </row>
    <row r="916" spans="4:5" ht="15" customHeight="1" x14ac:dyDescent="0.25">
      <c r="D916" s="2"/>
      <c r="E916" s="2"/>
    </row>
    <row r="917" spans="4:5" ht="15" customHeight="1" x14ac:dyDescent="0.25">
      <c r="D917" s="2"/>
      <c r="E917" s="2"/>
    </row>
    <row r="918" spans="4:5" ht="15" customHeight="1" x14ac:dyDescent="0.25">
      <c r="D918" s="2"/>
      <c r="E918" s="2"/>
    </row>
    <row r="919" spans="4:5" ht="15" customHeight="1" x14ac:dyDescent="0.25">
      <c r="D919" s="2"/>
      <c r="E919" s="2"/>
    </row>
    <row r="920" spans="4:5" ht="15" customHeight="1" x14ac:dyDescent="0.25">
      <c r="D920" s="2"/>
      <c r="E920" s="2"/>
    </row>
    <row r="921" spans="4:5" ht="15" customHeight="1" x14ac:dyDescent="0.25">
      <c r="D921" s="2"/>
      <c r="E921" s="2"/>
    </row>
    <row r="922" spans="4:5" ht="15" customHeight="1" x14ac:dyDescent="0.25">
      <c r="D922" s="2"/>
      <c r="E922" s="2"/>
    </row>
    <row r="923" spans="4:5" ht="15" customHeight="1" x14ac:dyDescent="0.25">
      <c r="D923" s="2"/>
      <c r="E923" s="2"/>
    </row>
    <row r="924" spans="4:5" ht="15" customHeight="1" x14ac:dyDescent="0.25">
      <c r="D924" s="2"/>
      <c r="E924" s="2"/>
    </row>
    <row r="925" spans="4:5" ht="15" customHeight="1" x14ac:dyDescent="0.25">
      <c r="D925" s="2"/>
      <c r="E925" s="2"/>
    </row>
    <row r="926" spans="4:5" ht="15" customHeight="1" x14ac:dyDescent="0.25">
      <c r="D926" s="2"/>
      <c r="E926" s="2"/>
    </row>
    <row r="927" spans="4:5" ht="15" customHeight="1" x14ac:dyDescent="0.25">
      <c r="D927" s="2"/>
      <c r="E927" s="2"/>
    </row>
    <row r="928" spans="4:5" ht="15" customHeight="1" x14ac:dyDescent="0.25">
      <c r="D928" s="2"/>
      <c r="E928" s="2"/>
    </row>
    <row r="929" spans="4:5" ht="15" customHeight="1" x14ac:dyDescent="0.25">
      <c r="D929" s="2"/>
      <c r="E929" s="2"/>
    </row>
  </sheetData>
  <mergeCells count="29">
    <mergeCell ref="A28:A30"/>
    <mergeCell ref="A33:A43"/>
    <mergeCell ref="A7:A17"/>
    <mergeCell ref="F5:F6"/>
    <mergeCell ref="D5:D6"/>
    <mergeCell ref="E8:E17"/>
    <mergeCell ref="A18:A27"/>
    <mergeCell ref="E19:E27"/>
    <mergeCell ref="D8:D54"/>
    <mergeCell ref="E29:E32"/>
    <mergeCell ref="I5:I6"/>
    <mergeCell ref="B5:C5"/>
    <mergeCell ref="E5:E6"/>
    <mergeCell ref="G5:G6"/>
    <mergeCell ref="H5:H6"/>
    <mergeCell ref="A87:E87"/>
    <mergeCell ref="A88:E88"/>
    <mergeCell ref="A55:A64"/>
    <mergeCell ref="E56:E64"/>
    <mergeCell ref="D55:D64"/>
    <mergeCell ref="A76:A86"/>
    <mergeCell ref="D76:D86"/>
    <mergeCell ref="E77:E86"/>
    <mergeCell ref="A65:A75"/>
    <mergeCell ref="E66:E75"/>
    <mergeCell ref="D65:D75"/>
    <mergeCell ref="E34:E43"/>
    <mergeCell ref="A44:A54"/>
    <mergeCell ref="E45:E54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2020-11-03T10:15:50Z</cp:lastPrinted>
  <dcterms:created xsi:type="dcterms:W3CDTF">2018-11-28T13:05:04Z</dcterms:created>
  <dcterms:modified xsi:type="dcterms:W3CDTF">2020-11-05T16:03:11Z</dcterms:modified>
</cp:coreProperties>
</file>