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ICT\091_Dodávka příslušenství k počítačům 04_2020\"/>
    </mc:Choice>
  </mc:AlternateContent>
  <xr:revisionPtr revIDLastSave="0" documentId="13_ncr:1_{3E37C898-C316-4042-828B-A84EFAD38F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 příslušenství" sheetId="1" r:id="rId1"/>
  </sheets>
  <calcPr calcId="191029"/>
</workbook>
</file>

<file path=xl/calcChain.xml><?xml version="1.0" encoding="utf-8"?>
<calcChain xmlns="http://schemas.openxmlformats.org/spreadsheetml/2006/main">
  <c r="C63" i="1" l="1"/>
  <c r="I63" i="1"/>
  <c r="I57" i="1"/>
  <c r="I52" i="1"/>
  <c r="I46" i="1"/>
  <c r="I37" i="1"/>
  <c r="I35" i="1"/>
  <c r="I33" i="1"/>
  <c r="I31" i="1"/>
  <c r="I26" i="1"/>
  <c r="I22" i="1"/>
  <c r="I16" i="1"/>
  <c r="I9" i="1"/>
</calcChain>
</file>

<file path=xl/sharedStrings.xml><?xml version="1.0" encoding="utf-8"?>
<sst xmlns="http://schemas.openxmlformats.org/spreadsheetml/2006/main" count="131" uniqueCount="105">
  <si>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</si>
  <si>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</si>
  <si>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</si>
  <si>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</si>
  <si>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</si>
  <si>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</si>
  <si>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</si>
  <si>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</si>
  <si>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</si>
  <si>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</si>
  <si>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</si>
  <si>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>záruka</t>
  </si>
  <si>
    <t>kapacita</t>
  </si>
  <si>
    <t xml:space="preserve">Předpokládaná cena celkem bez DPH </t>
  </si>
  <si>
    <t>Jednotková cena  Kč bez DPH</t>
  </si>
  <si>
    <t>Cena celkem Kč bez DPH</t>
  </si>
  <si>
    <t>Nabídková cena celkem bez DPH</t>
  </si>
  <si>
    <t>podpis</t>
  </si>
  <si>
    <t>Předpokládaná cena za set</t>
  </si>
  <si>
    <t>provedení</t>
  </si>
  <si>
    <t>rozhraní</t>
  </si>
  <si>
    <t>USB 3.2 Gen 2 (USB 3.1), USB-C</t>
  </si>
  <si>
    <t>Externí Disk</t>
  </si>
  <si>
    <t>typ</t>
  </si>
  <si>
    <t>2000 GB</t>
  </si>
  <si>
    <t>rychlost čtení/zápis</t>
  </si>
  <si>
    <t xml:space="preserve">délka </t>
  </si>
  <si>
    <t>konektory</t>
  </si>
  <si>
    <t>SSD</t>
  </si>
  <si>
    <t>min. 1 000 MB/s/1 050 MB/s</t>
  </si>
  <si>
    <t>odolné, např. kov</t>
  </si>
  <si>
    <t>20100403         ONF</t>
  </si>
  <si>
    <t>Záložní zdroj</t>
  </si>
  <si>
    <t>určení</t>
  </si>
  <si>
    <t xml:space="preserve">záruka </t>
  </si>
  <si>
    <t>12 měs.</t>
  </si>
  <si>
    <t>36 měs.</t>
  </si>
  <si>
    <t>20100454          ODZ       Ministerstvo kultury</t>
  </si>
  <si>
    <t>skutečný výkon</t>
  </si>
  <si>
    <t>1 800 W</t>
  </si>
  <si>
    <t>výstupy</t>
  </si>
  <si>
    <t>napájení</t>
  </si>
  <si>
    <t>USB, RS-232</t>
  </si>
  <si>
    <t>on-line s dvojitou konverzí</t>
  </si>
  <si>
    <t>24 měs.</t>
  </si>
  <si>
    <t>4 x IEC 320 C13</t>
  </si>
  <si>
    <t>Kit pro renovaci UPS</t>
  </si>
  <si>
    <t>kompatibilita s</t>
  </si>
  <si>
    <t>počet akumulátorů v kitu</t>
  </si>
  <si>
    <t>24 měsíců</t>
  </si>
  <si>
    <t>APC RBC124</t>
  </si>
  <si>
    <t>2 kusy</t>
  </si>
  <si>
    <t>20100471       ODZ</t>
  </si>
  <si>
    <t>Kabel prodlužovací</t>
  </si>
  <si>
    <t>rovné</t>
  </si>
  <si>
    <t>zakončení</t>
  </si>
  <si>
    <t>1× USB-A female, 1× USB-A male (USB 3.0)</t>
  </si>
  <si>
    <t>10 m</t>
  </si>
  <si>
    <t>Síťový kabel propojovací</t>
  </si>
  <si>
    <t>parametry</t>
  </si>
  <si>
    <t>male konektory: 2× RJ-45 (CAT6), stíněný kabel plochý, UTP, rovné zakončení, černý, 10 m</t>
  </si>
  <si>
    <t>male konektory: 2× RJ-45 (CAT6), stíněný kabel plochý, UTP, rovné zakončení, plochý, černý, 5 m</t>
  </si>
  <si>
    <t>male konektory: 2× RJ-45 (CAT6), stíněný kabel plochý, UTP, rovné zakončení, plochý, černý,  2 m</t>
  </si>
  <si>
    <t>20100480        ONF</t>
  </si>
  <si>
    <t>20100479          ONF</t>
  </si>
  <si>
    <t>Webkamera</t>
  </si>
  <si>
    <t>rozlišení videa</t>
  </si>
  <si>
    <t>rozlišení fotografií</t>
  </si>
  <si>
    <t>podporovaný OS</t>
  </si>
  <si>
    <t>úchyt univerzální</t>
  </si>
  <si>
    <t>součást kamery</t>
  </si>
  <si>
    <t>propojení</t>
  </si>
  <si>
    <t>USB</t>
  </si>
  <si>
    <t>mikrofon</t>
  </si>
  <si>
    <t>integrovaný</t>
  </si>
  <si>
    <t xml:space="preserve">barva </t>
  </si>
  <si>
    <t>černá</t>
  </si>
  <si>
    <t>min. 1920 × 1080 px</t>
  </si>
  <si>
    <t>cca 15 Mpx</t>
  </si>
  <si>
    <t>Windows 10, Windows 8, Windows 7, Mac OS</t>
  </si>
  <si>
    <t>20100495      GAČR</t>
  </si>
  <si>
    <t>Sluchátka</t>
  </si>
  <si>
    <t>připojení</t>
  </si>
  <si>
    <t>funkce</t>
  </si>
  <si>
    <t>ovládáním hlasitosti, přijímání hovorů, přepínání skladeb</t>
  </si>
  <si>
    <t>sklápěcí</t>
  </si>
  <si>
    <t xml:space="preserve">bezdrátová, s mikrofonem, přes hlavu, na uši, uzavřená </t>
  </si>
  <si>
    <t>Bluetooth + dongl</t>
  </si>
  <si>
    <t>Myš</t>
  </si>
  <si>
    <t xml:space="preserve">provedení </t>
  </si>
  <si>
    <t>drátová, optická, pravoruká, vertikální</t>
  </si>
  <si>
    <t>počet tlačítek</t>
  </si>
  <si>
    <t>6, včetně rolovacího kolečka</t>
  </si>
  <si>
    <t>ovládání citlivosti</t>
  </si>
  <si>
    <t>800/1600/2400 DPI</t>
  </si>
  <si>
    <t xml:space="preserve">kapacita </t>
  </si>
  <si>
    <t>technologie</t>
  </si>
  <si>
    <t>lithium-iontová</t>
  </si>
  <si>
    <t>pro HP Probook 4330s</t>
  </si>
  <si>
    <t>4400mAh</t>
  </si>
  <si>
    <t>napětí</t>
  </si>
  <si>
    <t>10,8 V</t>
  </si>
  <si>
    <t>Baterie originální</t>
  </si>
  <si>
    <t>20100474         Strategie AV   Majerle</t>
  </si>
  <si>
    <t>Příloha ke Kupní smlouvě – Technická specifikace "Dodávka příslušenství k počítačům 04/2020"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</si>
</sst>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7030A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EEAF6"/>
        <bgColor rgb="FFDEEAF6"/>
      </patternFill>
    </fill>
  </fills>
  <borders count="9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2" borderId="4" xfId="0" applyFont="1" applyFill="1" applyBorder="1"/>
    <xf numFmtId="0" fontId="0" fillId="2" borderId="1" xfId="0" applyFont="1" applyFill="1" applyBorder="1"/>
    <xf numFmtId="3" fontId="0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7" fillId="0" borderId="9" xfId="0" applyFont="1" applyBorder="1" applyAlignment="1">
      <alignment wrapText="1"/>
    </xf>
    <xf numFmtId="0" fontId="0" fillId="0" borderId="0" xfId="0" applyFont="1" applyAlignment="1"/>
    <xf numFmtId="0" fontId="2" fillId="5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/>
    <xf numFmtId="0" fontId="9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0" borderId="18" xfId="0" applyFont="1" applyBorder="1" applyAlignment="1">
      <alignment vertical="top"/>
    </xf>
    <xf numFmtId="3" fontId="0" fillId="0" borderId="29" xfId="0" applyNumberFormat="1" applyFont="1" applyBorder="1"/>
    <xf numFmtId="3" fontId="0" fillId="0" borderId="30" xfId="0" applyNumberFormat="1" applyFont="1" applyBorder="1"/>
    <xf numFmtId="0" fontId="2" fillId="0" borderId="1" xfId="0" applyFont="1" applyBorder="1" applyAlignment="1">
      <alignment horizontal="center" vertical="center"/>
    </xf>
    <xf numFmtId="164" fontId="0" fillId="3" borderId="4" xfId="0" applyNumberFormat="1" applyFont="1" applyFill="1" applyBorder="1"/>
    <xf numFmtId="164" fontId="0" fillId="0" borderId="27" xfId="0" applyNumberFormat="1" applyFont="1" applyBorder="1"/>
    <xf numFmtId="164" fontId="2" fillId="7" borderId="32" xfId="0" applyNumberFormat="1" applyFont="1" applyFill="1" applyBorder="1"/>
    <xf numFmtId="3" fontId="0" fillId="0" borderId="0" xfId="0" applyNumberFormat="1" applyFont="1" applyBorder="1"/>
    <xf numFmtId="0" fontId="2" fillId="0" borderId="41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164" fontId="2" fillId="5" borderId="40" xfId="0" applyNumberFormat="1" applyFont="1" applyFill="1" applyBorder="1" applyAlignment="1">
      <alignment wrapText="1"/>
    </xf>
    <xf numFmtId="0" fontId="7" fillId="0" borderId="42" xfId="0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0" fontId="6" fillId="7" borderId="47" xfId="0" applyFont="1" applyFill="1" applyBorder="1" applyAlignment="1">
      <alignment horizontal="center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0" fillId="2" borderId="16" xfId="0" applyFont="1" applyFill="1" applyBorder="1"/>
    <xf numFmtId="0" fontId="0" fillId="2" borderId="51" xfId="0" applyFont="1" applyFill="1" applyBorder="1"/>
    <xf numFmtId="0" fontId="0" fillId="2" borderId="50" xfId="0" applyFont="1" applyFill="1" applyBorder="1"/>
    <xf numFmtId="0" fontId="6" fillId="5" borderId="40" xfId="0" applyFont="1" applyFill="1" applyBorder="1" applyAlignment="1">
      <alignment horizontal="center" vertical="center" wrapText="1"/>
    </xf>
    <xf numFmtId="164" fontId="0" fillId="10" borderId="40" xfId="0" applyNumberFormat="1" applyFont="1" applyFill="1" applyBorder="1"/>
    <xf numFmtId="164" fontId="0" fillId="0" borderId="52" xfId="0" applyNumberFormat="1" applyFont="1" applyBorder="1"/>
    <xf numFmtId="0" fontId="0" fillId="0" borderId="0" xfId="0"/>
    <xf numFmtId="0" fontId="7" fillId="0" borderId="53" xfId="0" applyFont="1" applyBorder="1" applyAlignment="1">
      <alignment vertical="center"/>
    </xf>
    <xf numFmtId="0" fontId="0" fillId="2" borderId="15" xfId="0" applyFont="1" applyFill="1" applyBorder="1"/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0" fillId="2" borderId="54" xfId="0" applyFont="1" applyFill="1" applyBorder="1"/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/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1" applyAlignment="1">
      <alignment vertical="center"/>
    </xf>
    <xf numFmtId="0" fontId="0" fillId="0" borderId="0" xfId="0" applyFont="1" applyAlignment="1"/>
    <xf numFmtId="0" fontId="7" fillId="0" borderId="13" xfId="0" applyFont="1" applyBorder="1" applyAlignment="1">
      <alignment wrapText="1"/>
    </xf>
    <xf numFmtId="0" fontId="7" fillId="0" borderId="36" xfId="0" applyFont="1" applyBorder="1" applyAlignment="1">
      <alignment vertical="center" wrapText="1"/>
    </xf>
    <xf numFmtId="0" fontId="0" fillId="2" borderId="9" xfId="0" applyFont="1" applyFill="1" applyBorder="1"/>
    <xf numFmtId="0" fontId="0" fillId="2" borderId="8" xfId="0" applyFont="1" applyFill="1" applyBorder="1"/>
    <xf numFmtId="0" fontId="2" fillId="0" borderId="5" xfId="0" applyFont="1" applyBorder="1" applyAlignment="1">
      <alignment vertical="center"/>
    </xf>
    <xf numFmtId="0" fontId="7" fillId="0" borderId="9" xfId="0" applyFont="1" applyBorder="1" applyAlignment="1">
      <alignment horizontal="left" wrapText="1"/>
    </xf>
    <xf numFmtId="0" fontId="9" fillId="0" borderId="0" xfId="1"/>
    <xf numFmtId="0" fontId="7" fillId="0" borderId="36" xfId="0" applyFont="1" applyBorder="1" applyAlignment="1"/>
    <xf numFmtId="0" fontId="0" fillId="0" borderId="9" xfId="0" applyFont="1" applyBorder="1" applyAlignment="1"/>
    <xf numFmtId="0" fontId="0" fillId="0" borderId="0" xfId="0" applyFont="1" applyAlignment="1"/>
    <xf numFmtId="0" fontId="2" fillId="0" borderId="4" xfId="0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7" fillId="0" borderId="5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5" borderId="63" xfId="0" applyFont="1" applyFill="1" applyBorder="1" applyAlignment="1">
      <alignment horizontal="center" vertical="center" wrapText="1"/>
    </xf>
    <xf numFmtId="0" fontId="0" fillId="2" borderId="40" xfId="0" applyFont="1" applyFill="1" applyBorder="1"/>
    <xf numFmtId="0" fontId="7" fillId="0" borderId="17" xfId="0" applyFont="1" applyBorder="1" applyAlignment="1">
      <alignment vertical="center" wrapText="1"/>
    </xf>
    <xf numFmtId="0" fontId="7" fillId="0" borderId="36" xfId="0" applyFont="1" applyBorder="1" applyAlignment="1">
      <alignment wrapText="1"/>
    </xf>
    <xf numFmtId="0" fontId="10" fillId="6" borderId="64" xfId="0" applyFont="1" applyFill="1" applyBorder="1" applyAlignment="1">
      <alignment horizontal="center" vertical="center" wrapText="1"/>
    </xf>
    <xf numFmtId="0" fontId="0" fillId="2" borderId="36" xfId="0" applyFont="1" applyFill="1" applyBorder="1"/>
    <xf numFmtId="3" fontId="0" fillId="0" borderId="17" xfId="0" applyNumberFormat="1" applyFont="1" applyBorder="1"/>
    <xf numFmtId="0" fontId="7" fillId="0" borderId="35" xfId="0" applyFont="1" applyBorder="1" applyAlignment="1">
      <alignment wrapText="1"/>
    </xf>
    <xf numFmtId="0" fontId="10" fillId="6" borderId="65" xfId="0" applyFont="1" applyFill="1" applyBorder="1" applyAlignment="1">
      <alignment horizontal="center" vertical="center" wrapText="1"/>
    </xf>
    <xf numFmtId="0" fontId="0" fillId="2" borderId="35" xfId="0" applyFont="1" applyFill="1" applyBorder="1"/>
    <xf numFmtId="0" fontId="0" fillId="0" borderId="0" xfId="0" applyAlignment="1">
      <alignment vertical="top"/>
    </xf>
    <xf numFmtId="0" fontId="2" fillId="0" borderId="72" xfId="0" applyFont="1" applyBorder="1" applyAlignment="1">
      <alignment vertical="center"/>
    </xf>
    <xf numFmtId="0" fontId="0" fillId="5" borderId="74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0" fillId="2" borderId="75" xfId="0" applyFont="1" applyFill="1" applyBorder="1"/>
    <xf numFmtId="0" fontId="7" fillId="0" borderId="9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2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14" xfId="0" applyFont="1" applyBorder="1" applyAlignment="1"/>
    <xf numFmtId="0" fontId="0" fillId="2" borderId="73" xfId="0" applyFont="1" applyFill="1" applyBorder="1"/>
    <xf numFmtId="0" fontId="9" fillId="0" borderId="0" xfId="1" applyAlignment="1"/>
    <xf numFmtId="0" fontId="7" fillId="0" borderId="35" xfId="0" applyFont="1" applyFill="1" applyBorder="1"/>
    <xf numFmtId="0" fontId="6" fillId="5" borderId="91" xfId="0" applyFont="1" applyFill="1" applyBorder="1" applyAlignment="1">
      <alignment horizontal="center" vertical="center" wrapText="1"/>
    </xf>
    <xf numFmtId="164" fontId="0" fillId="3" borderId="40" xfId="0" applyNumberFormat="1" applyFont="1" applyFill="1" applyBorder="1"/>
    <xf numFmtId="3" fontId="0" fillId="0" borderId="77" xfId="0" applyNumberFormat="1" applyFont="1" applyBorder="1"/>
    <xf numFmtId="164" fontId="0" fillId="0" borderId="85" xfId="0" applyNumberFormat="1" applyFont="1" applyBorder="1"/>
    <xf numFmtId="164" fontId="0" fillId="3" borderId="37" xfId="0" applyNumberFormat="1" applyFont="1" applyFill="1" applyBorder="1"/>
    <xf numFmtId="164" fontId="0" fillId="0" borderId="93" xfId="0" applyNumberFormat="1" applyFont="1" applyBorder="1"/>
    <xf numFmtId="0" fontId="2" fillId="0" borderId="9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8" fontId="6" fillId="4" borderId="5" xfId="0" applyNumberFormat="1" applyFont="1" applyFill="1" applyBorder="1" applyAlignment="1">
      <alignment wrapText="1"/>
    </xf>
    <xf numFmtId="8" fontId="2" fillId="4" borderId="11" xfId="0" applyNumberFormat="1" applyFont="1" applyFill="1" applyBorder="1" applyAlignment="1">
      <alignment wrapText="1"/>
    </xf>
    <xf numFmtId="164" fontId="6" fillId="11" borderId="73" xfId="0" applyNumberFormat="1" applyFont="1" applyFill="1" applyBorder="1" applyAlignment="1">
      <alignment wrapText="1"/>
    </xf>
    <xf numFmtId="164" fontId="6" fillId="11" borderId="40" xfId="0" applyNumberFormat="1" applyFont="1" applyFill="1" applyBorder="1" applyAlignment="1">
      <alignment wrapText="1"/>
    </xf>
    <xf numFmtId="8" fontId="6" fillId="8" borderId="46" xfId="0" applyNumberFormat="1" applyFont="1" applyFill="1" applyBorder="1" applyAlignment="1">
      <alignment wrapText="1"/>
    </xf>
    <xf numFmtId="3" fontId="0" fillId="0" borderId="79" xfId="0" applyNumberFormat="1" applyFont="1" applyBorder="1" applyAlignment="1"/>
    <xf numFmtId="0" fontId="0" fillId="0" borderId="84" xfId="0" applyFont="1" applyBorder="1" applyAlignment="1"/>
    <xf numFmtId="0" fontId="0" fillId="0" borderId="77" xfId="0" applyFont="1" applyBorder="1" applyAlignment="1"/>
    <xf numFmtId="0" fontId="0" fillId="0" borderId="29" xfId="0" applyFont="1" applyBorder="1" applyAlignment="1"/>
    <xf numFmtId="0" fontId="0" fillId="0" borderId="81" xfId="0" applyFont="1" applyBorder="1" applyAlignment="1"/>
    <xf numFmtId="0" fontId="0" fillId="0" borderId="30" xfId="0" applyFont="1" applyBorder="1" applyAlignment="1"/>
    <xf numFmtId="0" fontId="2" fillId="0" borderId="78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top" wrapText="1"/>
    </xf>
    <xf numFmtId="0" fontId="0" fillId="2" borderId="35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2" fillId="6" borderId="94" xfId="0" applyFont="1" applyFill="1" applyBorder="1" applyAlignment="1">
      <alignment horizontal="center" vertical="center" wrapText="1"/>
    </xf>
    <xf numFmtId="0" fontId="2" fillId="6" borderId="87" xfId="0" applyFont="1" applyFill="1" applyBorder="1" applyAlignment="1">
      <alignment horizontal="center" vertical="center" wrapText="1"/>
    </xf>
    <xf numFmtId="0" fontId="2" fillId="6" borderId="89" xfId="0" applyFont="1" applyFill="1" applyBorder="1" applyAlignment="1">
      <alignment horizontal="center" vertical="center" wrapText="1"/>
    </xf>
    <xf numFmtId="0" fontId="2" fillId="6" borderId="96" xfId="0" applyFont="1" applyFill="1" applyBorder="1" applyAlignment="1">
      <alignment horizontal="center" vertical="center" wrapText="1"/>
    </xf>
    <xf numFmtId="0" fontId="0" fillId="2" borderId="86" xfId="0" applyFont="1" applyFill="1" applyBorder="1" applyAlignment="1">
      <alignment horizontal="center" vertical="top" wrapText="1"/>
    </xf>
    <xf numFmtId="0" fontId="0" fillId="2" borderId="88" xfId="0" applyFont="1" applyFill="1" applyBorder="1" applyAlignment="1">
      <alignment horizontal="center" vertical="top" wrapText="1"/>
    </xf>
    <xf numFmtId="0" fontId="0" fillId="2" borderId="92" xfId="0" applyFont="1" applyFill="1" applyBorder="1" applyAlignment="1">
      <alignment horizontal="center" vertical="top" wrapText="1"/>
    </xf>
    <xf numFmtId="0" fontId="0" fillId="2" borderId="90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0" fillId="2" borderId="76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58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0" borderId="79" xfId="0" applyFont="1" applyBorder="1" applyAlignment="1"/>
    <xf numFmtId="0" fontId="2" fillId="0" borderId="3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top" wrapText="1"/>
    </xf>
    <xf numFmtId="0" fontId="2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57" xfId="0" applyFont="1" applyBorder="1"/>
    <xf numFmtId="0" fontId="0" fillId="2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10" fillId="6" borderId="60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3" fillId="0" borderId="7" xfId="0" applyFont="1" applyBorder="1" applyAlignment="1">
      <alignment vertical="center"/>
    </xf>
    <xf numFmtId="0" fontId="6" fillId="0" borderId="21" xfId="0" applyFont="1" applyBorder="1" applyAlignment="1">
      <alignment horizontal="center" wrapText="1"/>
    </xf>
    <xf numFmtId="0" fontId="3" fillId="0" borderId="2" xfId="0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7" borderId="44" xfId="0" applyFont="1" applyFill="1" applyBorder="1" applyAlignment="1">
      <alignment horizontal="center" vertical="center" wrapText="1"/>
    </xf>
    <xf numFmtId="0" fontId="0" fillId="7" borderId="45" xfId="0" applyFont="1" applyFill="1" applyBorder="1" applyAlignment="1">
      <alignment vertical="center"/>
    </xf>
    <xf numFmtId="0" fontId="2" fillId="9" borderId="49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8"/>
  <sheetViews>
    <sheetView showGridLines="0" tabSelected="1" zoomScaleNormal="100" workbookViewId="0">
      <selection activeCell="C64" sqref="C64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4.5703125" customWidth="1"/>
    <col min="4" max="4" width="14.5703125" customWidth="1"/>
    <col min="5" max="5" width="11.5703125" style="14" customWidth="1"/>
    <col min="6" max="6" width="23.85546875" customWidth="1"/>
    <col min="7" max="7" width="24.28515625" customWidth="1"/>
    <col min="8" max="8" width="15.5703125" customWidth="1"/>
    <col min="9" max="9" width="16.85546875" customWidth="1"/>
    <col min="10" max="29" width="8.7109375" customWidth="1"/>
  </cols>
  <sheetData>
    <row r="1" spans="1:29" ht="18.75" x14ac:dyDescent="0.3">
      <c r="A1" s="1" t="s">
        <v>104</v>
      </c>
      <c r="B1" s="1"/>
      <c r="D1" s="2"/>
      <c r="E1" s="2"/>
    </row>
    <row r="2" spans="1:29" ht="14.25" customHeight="1" x14ac:dyDescent="0.25">
      <c r="A2" s="3"/>
      <c r="D2" s="2"/>
      <c r="E2" s="2"/>
    </row>
    <row r="3" spans="1:29" ht="15.75" customHeight="1" x14ac:dyDescent="0.25">
      <c r="A3" s="189" t="s">
        <v>0</v>
      </c>
      <c r="B3" s="190"/>
      <c r="C3" s="190"/>
      <c r="D3" s="190"/>
      <c r="E3" s="190"/>
      <c r="F3" s="190"/>
      <c r="G3" s="190"/>
    </row>
    <row r="4" spans="1:29" ht="13.5" customHeight="1" x14ac:dyDescent="0.25">
      <c r="A4" s="3"/>
      <c r="D4" s="2"/>
      <c r="E4" s="2"/>
    </row>
    <row r="5" spans="1:29" ht="8.25" customHeight="1" x14ac:dyDescent="0.25">
      <c r="A5" s="3"/>
      <c r="B5" s="2"/>
      <c r="C5" s="2"/>
      <c r="D5" s="2"/>
      <c r="E5" s="2"/>
      <c r="F5" s="2"/>
      <c r="G5" s="19"/>
      <c r="H5" s="19"/>
      <c r="I5" s="19"/>
    </row>
    <row r="6" spans="1:29" ht="18" customHeight="1" thickBot="1" x14ac:dyDescent="0.35">
      <c r="A6" s="4"/>
      <c r="B6" s="5"/>
      <c r="C6" s="5"/>
      <c r="D6" s="5"/>
      <c r="E6" s="5"/>
      <c r="F6" s="5"/>
      <c r="G6" s="20"/>
      <c r="H6" s="21"/>
      <c r="I6" s="22"/>
    </row>
    <row r="7" spans="1:29" ht="24.75" customHeight="1" x14ac:dyDescent="0.25">
      <c r="A7" s="23"/>
      <c r="B7" s="183" t="s">
        <v>1</v>
      </c>
      <c r="C7" s="184"/>
      <c r="D7" s="192" t="s">
        <v>7</v>
      </c>
      <c r="E7" s="185" t="s">
        <v>8</v>
      </c>
      <c r="F7" s="187" t="s">
        <v>2</v>
      </c>
      <c r="G7" s="53" t="s">
        <v>3</v>
      </c>
      <c r="H7" s="187" t="s">
        <v>14</v>
      </c>
      <c r="I7" s="181" t="s">
        <v>15</v>
      </c>
    </row>
    <row r="8" spans="1:29" ht="42" customHeight="1" thickBot="1" x14ac:dyDescent="0.3">
      <c r="A8" s="52" t="s">
        <v>4</v>
      </c>
      <c r="B8" s="26" t="s">
        <v>5</v>
      </c>
      <c r="C8" s="26" t="s">
        <v>10</v>
      </c>
      <c r="D8" s="193"/>
      <c r="E8" s="186"/>
      <c r="F8" s="191"/>
      <c r="G8" s="26" t="s">
        <v>6</v>
      </c>
      <c r="H8" s="188"/>
      <c r="I8" s="182"/>
    </row>
    <row r="9" spans="1:29" s="55" customFormat="1" ht="15.75" customHeight="1" thickTop="1" x14ac:dyDescent="0.25">
      <c r="A9" s="123" t="s">
        <v>22</v>
      </c>
      <c r="B9" s="31" t="s">
        <v>18</v>
      </c>
      <c r="C9" s="33">
        <v>8700</v>
      </c>
      <c r="D9" s="178" t="s">
        <v>31</v>
      </c>
      <c r="E9" s="41">
        <v>2</v>
      </c>
      <c r="F9" s="40"/>
      <c r="G9" s="125"/>
      <c r="H9" s="42">
        <v>0</v>
      </c>
      <c r="I9" s="43">
        <f>E9*H9</f>
        <v>0</v>
      </c>
      <c r="J9" s="17"/>
      <c r="K9" s="10"/>
      <c r="L9" s="11"/>
      <c r="M9" s="2"/>
      <c r="O9" s="12"/>
      <c r="P9" s="9"/>
      <c r="Q9" s="12"/>
      <c r="S9" s="10"/>
      <c r="T9" s="11"/>
      <c r="U9" s="2"/>
      <c r="W9" s="12"/>
      <c r="X9" s="9"/>
      <c r="Y9" s="12"/>
      <c r="AA9" s="10"/>
      <c r="AB9" s="11"/>
      <c r="AC9" s="2"/>
    </row>
    <row r="10" spans="1:29" s="55" customFormat="1" x14ac:dyDescent="0.25">
      <c r="A10" s="124"/>
      <c r="B10" s="34" t="s">
        <v>23</v>
      </c>
      <c r="C10" s="35" t="s">
        <v>28</v>
      </c>
      <c r="D10" s="179"/>
      <c r="E10" s="127"/>
      <c r="F10" s="58"/>
      <c r="G10" s="126"/>
      <c r="H10" s="30"/>
      <c r="I10" s="24"/>
      <c r="J10" s="62"/>
      <c r="K10" s="44"/>
      <c r="L10" s="11"/>
      <c r="M10" s="2"/>
      <c r="O10" s="12"/>
      <c r="P10" s="9"/>
      <c r="Q10" s="12"/>
      <c r="S10" s="10"/>
      <c r="T10" s="11"/>
      <c r="U10" s="2"/>
      <c r="W10" s="12"/>
      <c r="X10" s="9"/>
      <c r="Y10" s="12"/>
      <c r="AA10" s="10"/>
      <c r="AB10" s="11"/>
      <c r="AC10" s="2"/>
    </row>
    <row r="11" spans="1:29" s="55" customFormat="1" x14ac:dyDescent="0.25">
      <c r="A11" s="124"/>
      <c r="B11" s="32" t="s">
        <v>25</v>
      </c>
      <c r="C11" s="16" t="s">
        <v>29</v>
      </c>
      <c r="D11" s="179"/>
      <c r="E11" s="128"/>
      <c r="F11" s="58"/>
      <c r="G11" s="126"/>
      <c r="H11" s="30"/>
      <c r="I11" s="24"/>
      <c r="J11" s="44"/>
      <c r="K11" s="44"/>
      <c r="L11" s="11"/>
      <c r="M11" s="2"/>
      <c r="O11" s="12"/>
      <c r="P11" s="9"/>
      <c r="Q11" s="12"/>
      <c r="S11" s="10"/>
      <c r="T11" s="11"/>
      <c r="U11" s="2"/>
      <c r="W11" s="12"/>
      <c r="X11" s="9"/>
      <c r="Y11" s="12"/>
      <c r="AA11" s="10"/>
      <c r="AB11" s="11"/>
      <c r="AC11" s="2"/>
    </row>
    <row r="12" spans="1:29" s="55" customFormat="1" x14ac:dyDescent="0.25">
      <c r="A12" s="124"/>
      <c r="B12" s="50" t="s">
        <v>12</v>
      </c>
      <c r="C12" s="56" t="s">
        <v>24</v>
      </c>
      <c r="D12" s="179"/>
      <c r="E12" s="128"/>
      <c r="F12" s="58"/>
      <c r="G12" s="126"/>
      <c r="H12" s="30"/>
      <c r="I12" s="24"/>
      <c r="J12" s="44"/>
      <c r="K12" s="44"/>
      <c r="L12" s="11"/>
      <c r="M12" s="2"/>
      <c r="O12" s="12"/>
      <c r="P12" s="9"/>
      <c r="Q12" s="12"/>
      <c r="S12" s="10"/>
      <c r="T12" s="11"/>
      <c r="U12" s="2"/>
      <c r="W12" s="12"/>
      <c r="X12" s="9"/>
      <c r="Y12" s="12"/>
      <c r="AA12" s="10"/>
      <c r="AB12" s="11"/>
      <c r="AC12" s="2"/>
    </row>
    <row r="13" spans="1:29" s="55" customFormat="1" x14ac:dyDescent="0.25">
      <c r="A13" s="124"/>
      <c r="B13" s="48" t="s">
        <v>19</v>
      </c>
      <c r="C13" s="13" t="s">
        <v>30</v>
      </c>
      <c r="D13" s="179"/>
      <c r="E13" s="128"/>
      <c r="F13" s="58"/>
      <c r="G13" s="126"/>
      <c r="H13" s="30"/>
      <c r="I13" s="24"/>
      <c r="J13" s="44"/>
      <c r="K13" s="44"/>
      <c r="L13" s="11"/>
      <c r="M13" s="2"/>
      <c r="O13" s="12"/>
      <c r="P13" s="9"/>
      <c r="Q13" s="12"/>
      <c r="S13" s="10"/>
      <c r="T13" s="11"/>
      <c r="U13" s="2"/>
      <c r="W13" s="12"/>
      <c r="X13" s="9"/>
      <c r="Y13" s="12"/>
      <c r="AA13" s="10"/>
      <c r="AB13" s="11"/>
      <c r="AC13" s="2"/>
    </row>
    <row r="14" spans="1:29" s="55" customFormat="1" x14ac:dyDescent="0.25">
      <c r="A14" s="124"/>
      <c r="B14" s="48" t="s">
        <v>20</v>
      </c>
      <c r="C14" s="64" t="s">
        <v>21</v>
      </c>
      <c r="D14" s="179"/>
      <c r="E14" s="128"/>
      <c r="F14" s="49"/>
      <c r="G14" s="126"/>
      <c r="H14" s="30"/>
      <c r="I14" s="24"/>
      <c r="J14" s="44"/>
      <c r="K14" s="44"/>
      <c r="L14" s="11"/>
      <c r="M14" s="2"/>
      <c r="O14" s="12"/>
      <c r="P14" s="9"/>
      <c r="Q14" s="12"/>
      <c r="S14" s="10"/>
      <c r="T14" s="11"/>
      <c r="U14" s="2"/>
      <c r="W14" s="12"/>
      <c r="X14" s="9"/>
      <c r="Y14" s="12"/>
      <c r="AA14" s="10"/>
      <c r="AB14" s="11"/>
      <c r="AC14" s="2"/>
    </row>
    <row r="15" spans="1:29" s="55" customFormat="1" ht="15.75" thickBot="1" x14ac:dyDescent="0.3">
      <c r="A15" s="152"/>
      <c r="B15" s="57" t="s">
        <v>11</v>
      </c>
      <c r="C15" s="63" t="s">
        <v>36</v>
      </c>
      <c r="D15" s="180"/>
      <c r="E15" s="177"/>
      <c r="F15" s="39"/>
      <c r="G15" s="154"/>
      <c r="H15" s="30"/>
      <c r="I15" s="24"/>
      <c r="J15" s="44"/>
      <c r="K15" s="44"/>
      <c r="L15" s="11"/>
      <c r="M15" s="2"/>
      <c r="O15" s="12"/>
      <c r="P15" s="9"/>
      <c r="Q15" s="12"/>
      <c r="S15" s="10"/>
      <c r="T15" s="11"/>
      <c r="U15" s="2"/>
      <c r="W15" s="12"/>
      <c r="X15" s="9"/>
      <c r="Y15" s="12"/>
      <c r="AA15" s="10"/>
      <c r="AB15" s="11"/>
      <c r="AC15" s="2"/>
    </row>
    <row r="16" spans="1:29" s="55" customFormat="1" ht="15.75" customHeight="1" thickTop="1" x14ac:dyDescent="0.25">
      <c r="A16" s="123" t="s">
        <v>32</v>
      </c>
      <c r="B16" s="31" t="s">
        <v>18</v>
      </c>
      <c r="C16" s="33">
        <v>6200</v>
      </c>
      <c r="D16" s="178" t="s">
        <v>37</v>
      </c>
      <c r="E16" s="41">
        <v>2</v>
      </c>
      <c r="F16" s="40"/>
      <c r="G16" s="125"/>
      <c r="H16" s="42">
        <v>0</v>
      </c>
      <c r="I16" s="43">
        <f>E16*H16</f>
        <v>0</v>
      </c>
      <c r="J16" s="17"/>
      <c r="K16" s="10"/>
      <c r="L16" s="11"/>
      <c r="M16" s="2"/>
      <c r="O16" s="12"/>
      <c r="P16" s="9"/>
      <c r="Q16" s="12"/>
      <c r="S16" s="10"/>
      <c r="T16" s="11"/>
      <c r="U16" s="2"/>
      <c r="W16" s="12"/>
      <c r="X16" s="9"/>
      <c r="Y16" s="12"/>
      <c r="AA16" s="10"/>
      <c r="AB16" s="11"/>
      <c r="AC16" s="2"/>
    </row>
    <row r="17" spans="1:29" s="55" customFormat="1" x14ac:dyDescent="0.25">
      <c r="A17" s="124"/>
      <c r="B17" s="48" t="s">
        <v>38</v>
      </c>
      <c r="C17" s="16" t="s">
        <v>39</v>
      </c>
      <c r="D17" s="179"/>
      <c r="E17" s="127"/>
      <c r="F17" s="38"/>
      <c r="G17" s="126"/>
      <c r="H17" s="30"/>
      <c r="I17" s="24"/>
      <c r="J17" s="44"/>
      <c r="K17" s="44"/>
      <c r="L17" s="11"/>
      <c r="M17" s="2"/>
      <c r="O17" s="12"/>
      <c r="P17" s="9"/>
      <c r="Q17" s="12"/>
      <c r="S17" s="10"/>
      <c r="T17" s="11"/>
      <c r="U17" s="2"/>
      <c r="W17" s="12"/>
      <c r="X17" s="9"/>
      <c r="Y17" s="12"/>
      <c r="AA17" s="10"/>
      <c r="AB17" s="11"/>
      <c r="AC17" s="2"/>
    </row>
    <row r="18" spans="1:29" s="55" customFormat="1" x14ac:dyDescent="0.25">
      <c r="A18" s="124"/>
      <c r="B18" s="48" t="s">
        <v>40</v>
      </c>
      <c r="C18" s="13" t="s">
        <v>45</v>
      </c>
      <c r="D18" s="179"/>
      <c r="E18" s="128"/>
      <c r="F18" s="58"/>
      <c r="G18" s="126"/>
      <c r="H18" s="30"/>
      <c r="I18" s="24"/>
      <c r="J18" s="44"/>
      <c r="K18" s="44"/>
      <c r="L18" s="11"/>
      <c r="M18" s="2"/>
      <c r="O18" s="12"/>
      <c r="P18" s="9"/>
      <c r="Q18" s="12"/>
      <c r="S18" s="10"/>
      <c r="T18" s="11"/>
      <c r="U18" s="2"/>
      <c r="W18" s="12"/>
      <c r="X18" s="9"/>
      <c r="Y18" s="12"/>
      <c r="AA18" s="10"/>
      <c r="AB18" s="11"/>
      <c r="AC18" s="2"/>
    </row>
    <row r="19" spans="1:29" s="55" customFormat="1" x14ac:dyDescent="0.25">
      <c r="A19" s="124"/>
      <c r="B19" s="48" t="s">
        <v>41</v>
      </c>
      <c r="C19" s="16" t="s">
        <v>43</v>
      </c>
      <c r="D19" s="179"/>
      <c r="E19" s="128"/>
      <c r="F19" s="58"/>
      <c r="G19" s="126"/>
      <c r="H19" s="30"/>
      <c r="I19" s="24"/>
      <c r="J19" s="44"/>
      <c r="K19" s="44"/>
      <c r="L19" s="11"/>
      <c r="M19" s="2"/>
      <c r="O19" s="12"/>
      <c r="P19" s="9"/>
      <c r="Q19" s="12"/>
      <c r="S19" s="10"/>
      <c r="T19" s="11"/>
      <c r="U19" s="2"/>
      <c r="W19" s="12"/>
      <c r="X19" s="9"/>
      <c r="Y19" s="12"/>
      <c r="AA19" s="10"/>
      <c r="AB19" s="11"/>
      <c r="AC19" s="2"/>
    </row>
    <row r="20" spans="1:29" s="55" customFormat="1" x14ac:dyDescent="0.25">
      <c r="A20" s="124"/>
      <c r="B20" s="48" t="s">
        <v>20</v>
      </c>
      <c r="C20" s="13" t="s">
        <v>42</v>
      </c>
      <c r="D20" s="179"/>
      <c r="E20" s="128"/>
      <c r="F20" s="58"/>
      <c r="G20" s="126"/>
      <c r="H20" s="30"/>
      <c r="I20" s="24"/>
      <c r="J20" s="44"/>
      <c r="K20" s="44"/>
      <c r="L20" s="11"/>
      <c r="M20" s="2"/>
      <c r="O20" s="12"/>
      <c r="P20" s="9"/>
      <c r="Q20" s="12"/>
      <c r="S20" s="10"/>
      <c r="T20" s="11"/>
      <c r="U20" s="2"/>
      <c r="W20" s="12"/>
      <c r="X20" s="9"/>
      <c r="Y20" s="12"/>
      <c r="AA20" s="10"/>
      <c r="AB20" s="11"/>
      <c r="AC20" s="2"/>
    </row>
    <row r="21" spans="1:29" s="55" customFormat="1" ht="15.75" thickBot="1" x14ac:dyDescent="0.3">
      <c r="A21" s="152"/>
      <c r="B21" s="48" t="s">
        <v>11</v>
      </c>
      <c r="C21" s="13" t="s">
        <v>44</v>
      </c>
      <c r="D21" s="180"/>
      <c r="E21" s="177"/>
      <c r="F21" s="39"/>
      <c r="G21" s="154"/>
      <c r="H21" s="30"/>
      <c r="I21" s="24"/>
      <c r="J21" s="44"/>
      <c r="K21" s="44"/>
      <c r="L21" s="11"/>
      <c r="M21" s="2"/>
      <c r="O21" s="12"/>
      <c r="P21" s="9"/>
      <c r="Q21" s="12"/>
      <c r="S21" s="10"/>
      <c r="T21" s="11"/>
      <c r="U21" s="2"/>
      <c r="W21" s="12"/>
      <c r="X21" s="9"/>
      <c r="Y21" s="12"/>
      <c r="AA21" s="10"/>
      <c r="AB21" s="11"/>
      <c r="AC21" s="2"/>
    </row>
    <row r="22" spans="1:29" s="65" customFormat="1" ht="15.75" thickTop="1" x14ac:dyDescent="0.25">
      <c r="A22" s="158" t="s">
        <v>46</v>
      </c>
      <c r="B22" s="66" t="s">
        <v>9</v>
      </c>
      <c r="C22" s="109">
        <v>1400</v>
      </c>
      <c r="D22" s="67"/>
      <c r="E22" s="67">
        <v>1</v>
      </c>
      <c r="F22" s="68"/>
      <c r="G22" s="161"/>
      <c r="H22" s="27">
        <v>0</v>
      </c>
      <c r="I22" s="28">
        <f>E22*H22</f>
        <v>0</v>
      </c>
      <c r="J22" s="69"/>
      <c r="K22" s="10"/>
      <c r="L22" s="11"/>
      <c r="M22" s="2"/>
      <c r="N22" s="70"/>
      <c r="O22" s="12"/>
      <c r="P22" s="9"/>
      <c r="Q22" s="12"/>
      <c r="S22" s="10"/>
      <c r="T22" s="11"/>
      <c r="U22" s="2"/>
      <c r="W22" s="12"/>
      <c r="X22" s="9"/>
      <c r="Y22" s="12"/>
      <c r="AA22" s="10"/>
      <c r="AB22" s="11"/>
      <c r="AC22" s="2"/>
    </row>
    <row r="23" spans="1:29" s="65" customFormat="1" ht="16.5" customHeight="1" x14ac:dyDescent="0.25">
      <c r="A23" s="159"/>
      <c r="B23" s="71" t="s">
        <v>47</v>
      </c>
      <c r="C23" s="16" t="s">
        <v>50</v>
      </c>
      <c r="D23" s="174" t="s">
        <v>52</v>
      </c>
      <c r="E23" s="163"/>
      <c r="F23" s="7"/>
      <c r="G23" s="162"/>
      <c r="H23" s="8"/>
      <c r="I23" s="24"/>
      <c r="K23" s="10"/>
      <c r="L23" s="11"/>
      <c r="M23" s="2"/>
      <c r="O23" s="12"/>
      <c r="P23" s="9"/>
      <c r="Q23" s="12"/>
      <c r="S23" s="10"/>
      <c r="T23" s="11"/>
      <c r="U23" s="2"/>
      <c r="W23" s="12"/>
      <c r="X23" s="9"/>
      <c r="Y23" s="12"/>
      <c r="AA23" s="10"/>
      <c r="AB23" s="11"/>
      <c r="AC23" s="2"/>
    </row>
    <row r="24" spans="1:29" s="65" customFormat="1" ht="15.75" customHeight="1" x14ac:dyDescent="0.25">
      <c r="A24" s="159"/>
      <c r="B24" s="73" t="s">
        <v>48</v>
      </c>
      <c r="C24" s="74" t="s">
        <v>51</v>
      </c>
      <c r="D24" s="175"/>
      <c r="E24" s="164"/>
      <c r="F24" s="7"/>
      <c r="G24" s="162"/>
      <c r="H24" s="8"/>
      <c r="I24" s="24"/>
      <c r="K24" s="10"/>
      <c r="L24" s="11"/>
      <c r="M24" s="2"/>
      <c r="O24" s="12"/>
      <c r="P24" s="9"/>
      <c r="Q24" s="12"/>
      <c r="S24" s="10"/>
      <c r="T24" s="11"/>
      <c r="U24" s="2"/>
      <c r="W24" s="12"/>
      <c r="X24" s="9"/>
      <c r="Y24" s="12"/>
      <c r="AA24" s="10"/>
      <c r="AB24" s="11"/>
      <c r="AC24" s="2"/>
    </row>
    <row r="25" spans="1:29" s="65" customFormat="1" ht="15.75" thickBot="1" x14ac:dyDescent="0.3">
      <c r="A25" s="160"/>
      <c r="B25" s="72" t="s">
        <v>11</v>
      </c>
      <c r="C25" s="72" t="s">
        <v>49</v>
      </c>
      <c r="D25" s="176"/>
      <c r="E25" s="164"/>
      <c r="F25" s="7"/>
      <c r="G25" s="162"/>
      <c r="H25" s="8"/>
      <c r="I25" s="24"/>
      <c r="K25" s="10"/>
      <c r="L25" s="11"/>
      <c r="M25" s="2"/>
      <c r="O25" s="12"/>
      <c r="P25" s="9"/>
      <c r="Q25" s="12"/>
      <c r="S25" s="10"/>
      <c r="T25" s="11"/>
      <c r="U25" s="2"/>
      <c r="W25" s="12"/>
      <c r="X25" s="9"/>
      <c r="Y25" s="12"/>
      <c r="AA25" s="10"/>
      <c r="AB25" s="11"/>
      <c r="AC25" s="2"/>
    </row>
    <row r="26" spans="1:29" s="65" customFormat="1" ht="15.75" customHeight="1" thickTop="1" x14ac:dyDescent="0.25">
      <c r="A26" s="158" t="s">
        <v>53</v>
      </c>
      <c r="B26" s="60" t="s">
        <v>9</v>
      </c>
      <c r="C26" s="110">
        <v>600</v>
      </c>
      <c r="D26" s="171" t="s">
        <v>64</v>
      </c>
      <c r="E26" s="15">
        <v>1</v>
      </c>
      <c r="F26" s="6"/>
      <c r="G26" s="167"/>
      <c r="H26" s="27">
        <v>0</v>
      </c>
      <c r="I26" s="28">
        <f>E26*H26</f>
        <v>0</v>
      </c>
    </row>
    <row r="27" spans="1:29" s="65" customFormat="1" ht="15" customHeight="1" x14ac:dyDescent="0.25">
      <c r="A27" s="165"/>
      <c r="B27" s="47" t="s">
        <v>27</v>
      </c>
      <c r="C27" s="16" t="s">
        <v>56</v>
      </c>
      <c r="D27" s="172"/>
      <c r="E27" s="169"/>
      <c r="F27" s="7"/>
      <c r="G27" s="168"/>
      <c r="H27" s="8"/>
      <c r="I27" s="24"/>
      <c r="J27" s="54"/>
    </row>
    <row r="28" spans="1:29" s="65" customFormat="1" ht="15" customHeight="1" x14ac:dyDescent="0.25">
      <c r="A28" s="165"/>
      <c r="B28" s="47" t="s">
        <v>55</v>
      </c>
      <c r="C28" s="16" t="s">
        <v>54</v>
      </c>
      <c r="D28" s="172"/>
      <c r="E28" s="169"/>
      <c r="F28" s="59"/>
      <c r="G28" s="168"/>
      <c r="H28" s="8"/>
      <c r="I28" s="24"/>
      <c r="J28" s="54"/>
    </row>
    <row r="29" spans="1:29" s="65" customFormat="1" ht="15" customHeight="1" x14ac:dyDescent="0.25">
      <c r="A29" s="165"/>
      <c r="B29" s="47" t="s">
        <v>26</v>
      </c>
      <c r="C29" s="61" t="s">
        <v>57</v>
      </c>
      <c r="D29" s="172"/>
      <c r="E29" s="169"/>
      <c r="F29" s="59"/>
      <c r="G29" s="168"/>
      <c r="H29" s="8"/>
      <c r="I29" s="24"/>
      <c r="J29" s="54"/>
    </row>
    <row r="30" spans="1:29" s="65" customFormat="1" ht="15.75" thickBot="1" x14ac:dyDescent="0.3">
      <c r="A30" s="166"/>
      <c r="B30" s="45" t="s">
        <v>34</v>
      </c>
      <c r="C30" s="45" t="s">
        <v>35</v>
      </c>
      <c r="D30" s="173"/>
      <c r="E30" s="170"/>
      <c r="F30" s="46"/>
      <c r="G30" s="168"/>
      <c r="H30" s="8"/>
      <c r="I30" s="2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65" customFormat="1" ht="15.75" thickTop="1" x14ac:dyDescent="0.25">
      <c r="A31" s="153" t="s">
        <v>58</v>
      </c>
      <c r="B31" s="31" t="s">
        <v>9</v>
      </c>
      <c r="C31" s="33">
        <v>150</v>
      </c>
      <c r="D31" s="155" t="s">
        <v>63</v>
      </c>
      <c r="E31" s="75">
        <v>2</v>
      </c>
      <c r="F31" s="76"/>
      <c r="G31" s="125"/>
      <c r="H31" s="42">
        <v>0</v>
      </c>
      <c r="I31" s="43">
        <f>E31*H31</f>
        <v>0</v>
      </c>
      <c r="J31" s="17"/>
      <c r="K31" s="10"/>
      <c r="L31" s="11"/>
      <c r="M31" s="2"/>
      <c r="O31" s="12"/>
      <c r="P31" s="9"/>
      <c r="Q31" s="12"/>
      <c r="S31" s="10"/>
      <c r="T31" s="11"/>
      <c r="U31" s="2"/>
      <c r="W31" s="12"/>
      <c r="X31" s="9"/>
      <c r="Y31" s="12"/>
      <c r="AA31" s="10"/>
      <c r="AB31" s="11"/>
      <c r="AC31" s="2"/>
    </row>
    <row r="32" spans="1:29" s="65" customFormat="1" ht="30.75" thickBot="1" x14ac:dyDescent="0.3">
      <c r="A32" s="152"/>
      <c r="B32" s="77" t="s">
        <v>59</v>
      </c>
      <c r="C32" s="78" t="s">
        <v>60</v>
      </c>
      <c r="D32" s="156"/>
      <c r="E32" s="79"/>
      <c r="F32" s="80"/>
      <c r="G32" s="154"/>
      <c r="H32" s="81"/>
      <c r="I32" s="25"/>
      <c r="J32" s="85"/>
      <c r="K32" s="10"/>
      <c r="L32" s="11"/>
      <c r="M32" s="2"/>
      <c r="O32" s="12"/>
      <c r="P32" s="9"/>
      <c r="Q32" s="12"/>
      <c r="S32" s="10"/>
      <c r="T32" s="11"/>
      <c r="U32" s="2"/>
      <c r="W32" s="12"/>
      <c r="X32" s="9"/>
      <c r="Y32" s="12"/>
      <c r="AA32" s="10"/>
      <c r="AB32" s="11"/>
      <c r="AC32" s="2"/>
    </row>
    <row r="33" spans="1:29" s="65" customFormat="1" ht="15.75" thickTop="1" x14ac:dyDescent="0.25">
      <c r="A33" s="123" t="s">
        <v>58</v>
      </c>
      <c r="B33" s="31" t="s">
        <v>9</v>
      </c>
      <c r="C33" s="33">
        <v>100</v>
      </c>
      <c r="D33" s="156"/>
      <c r="E33" s="75">
        <v>2</v>
      </c>
      <c r="F33" s="76"/>
      <c r="G33" s="125"/>
      <c r="H33" s="42">
        <v>0</v>
      </c>
      <c r="I33" s="43">
        <f>E33*H33</f>
        <v>0</v>
      </c>
      <c r="J33" s="17"/>
      <c r="K33" s="10"/>
      <c r="L33" s="11"/>
      <c r="M33" s="2"/>
      <c r="O33" s="12"/>
      <c r="P33" s="9"/>
      <c r="Q33" s="12"/>
      <c r="S33" s="10"/>
      <c r="T33" s="11"/>
      <c r="U33" s="2"/>
      <c r="W33" s="12"/>
      <c r="X33" s="9"/>
      <c r="Y33" s="12"/>
      <c r="AA33" s="10"/>
      <c r="AB33" s="11"/>
      <c r="AC33" s="2"/>
    </row>
    <row r="34" spans="1:29" s="65" customFormat="1" ht="30.75" thickBot="1" x14ac:dyDescent="0.3">
      <c r="A34" s="152"/>
      <c r="B34" s="50" t="s">
        <v>59</v>
      </c>
      <c r="C34" s="82" t="s">
        <v>61</v>
      </c>
      <c r="D34" s="156"/>
      <c r="E34" s="83"/>
      <c r="F34" s="84"/>
      <c r="G34" s="154"/>
      <c r="H34" s="30"/>
      <c r="I34" s="24"/>
      <c r="J34" s="85"/>
      <c r="K34" s="10"/>
      <c r="L34" s="11"/>
      <c r="M34" s="2"/>
      <c r="O34" s="12"/>
      <c r="P34" s="9"/>
      <c r="Q34" s="12"/>
      <c r="S34" s="10"/>
      <c r="T34" s="11"/>
      <c r="U34" s="2"/>
      <c r="W34" s="12"/>
      <c r="X34" s="9"/>
      <c r="Y34" s="12"/>
      <c r="AA34" s="10"/>
      <c r="AB34" s="11"/>
      <c r="AC34" s="2"/>
    </row>
    <row r="35" spans="1:29" s="65" customFormat="1" ht="15.75" thickTop="1" x14ac:dyDescent="0.25">
      <c r="A35" s="123" t="s">
        <v>58</v>
      </c>
      <c r="B35" s="31" t="s">
        <v>9</v>
      </c>
      <c r="C35" s="33">
        <v>100</v>
      </c>
      <c r="D35" s="156"/>
      <c r="E35" s="75">
        <v>5</v>
      </c>
      <c r="F35" s="76"/>
      <c r="G35" s="125"/>
      <c r="H35" s="42">
        <v>0</v>
      </c>
      <c r="I35" s="43">
        <f>E35*H35</f>
        <v>0</v>
      </c>
      <c r="J35" s="17"/>
      <c r="K35" s="10"/>
      <c r="L35" s="11"/>
      <c r="M35" s="2"/>
      <c r="O35" s="12"/>
      <c r="P35" s="9"/>
      <c r="Q35" s="12"/>
      <c r="S35" s="10"/>
      <c r="T35" s="11"/>
      <c r="U35" s="2"/>
      <c r="W35" s="12"/>
      <c r="X35" s="9"/>
      <c r="Y35" s="12"/>
      <c r="AA35" s="10"/>
      <c r="AB35" s="11"/>
      <c r="AC35" s="2"/>
    </row>
    <row r="36" spans="1:29" s="65" customFormat="1" ht="30.75" thickBot="1" x14ac:dyDescent="0.3">
      <c r="A36" s="152"/>
      <c r="B36" s="77" t="s">
        <v>59</v>
      </c>
      <c r="C36" s="78" t="s">
        <v>62</v>
      </c>
      <c r="D36" s="157"/>
      <c r="E36" s="79"/>
      <c r="F36" s="80"/>
      <c r="G36" s="154"/>
      <c r="H36" s="81"/>
      <c r="I36" s="25"/>
      <c r="J36" s="85"/>
      <c r="K36" s="10"/>
      <c r="L36" s="11"/>
      <c r="M36" s="2"/>
      <c r="O36" s="12"/>
      <c r="P36" s="9"/>
      <c r="Q36" s="12"/>
      <c r="S36" s="10"/>
      <c r="T36" s="11"/>
      <c r="U36" s="2"/>
      <c r="W36" s="12"/>
      <c r="X36" s="9"/>
      <c r="Y36" s="12"/>
      <c r="AA36" s="10"/>
      <c r="AB36" s="11"/>
      <c r="AC36" s="2"/>
    </row>
    <row r="37" spans="1:29" s="65" customFormat="1" ht="15.75" customHeight="1" thickTop="1" x14ac:dyDescent="0.25">
      <c r="A37" s="143" t="s">
        <v>65</v>
      </c>
      <c r="B37" s="86" t="s">
        <v>9</v>
      </c>
      <c r="C37" s="111">
        <v>2500</v>
      </c>
      <c r="D37" s="87"/>
      <c r="E37" s="88">
        <v>1</v>
      </c>
      <c r="F37" s="89"/>
      <c r="G37" s="146"/>
      <c r="H37" s="105">
        <v>0</v>
      </c>
      <c r="I37" s="106">
        <f>E37*H37</f>
        <v>0</v>
      </c>
    </row>
    <row r="38" spans="1:29" s="65" customFormat="1" ht="15" customHeight="1" x14ac:dyDescent="0.25">
      <c r="A38" s="144"/>
      <c r="B38" s="47" t="s">
        <v>66</v>
      </c>
      <c r="C38" s="16" t="s">
        <v>77</v>
      </c>
      <c r="D38" s="129" t="s">
        <v>80</v>
      </c>
      <c r="E38" s="149"/>
      <c r="F38" s="7"/>
      <c r="G38" s="147"/>
      <c r="H38" s="151"/>
      <c r="I38" s="115"/>
    </row>
    <row r="39" spans="1:29" s="65" customFormat="1" ht="15.75" customHeight="1" x14ac:dyDescent="0.25">
      <c r="A39" s="144"/>
      <c r="B39" s="47" t="s">
        <v>67</v>
      </c>
      <c r="C39" s="16" t="s">
        <v>78</v>
      </c>
      <c r="D39" s="130"/>
      <c r="E39" s="150"/>
      <c r="F39" s="59"/>
      <c r="G39" s="147"/>
      <c r="H39" s="116"/>
      <c r="I39" s="117"/>
    </row>
    <row r="40" spans="1:29" s="65" customFormat="1" x14ac:dyDescent="0.25">
      <c r="A40" s="144"/>
      <c r="B40" s="90" t="s">
        <v>68</v>
      </c>
      <c r="C40" s="91" t="s">
        <v>79</v>
      </c>
      <c r="D40" s="130"/>
      <c r="E40" s="150"/>
      <c r="F40" s="59"/>
      <c r="G40" s="147"/>
      <c r="H40" s="116"/>
      <c r="I40" s="117"/>
    </row>
    <row r="41" spans="1:29" s="65" customFormat="1" x14ac:dyDescent="0.25">
      <c r="A41" s="144"/>
      <c r="B41" s="90" t="s">
        <v>69</v>
      </c>
      <c r="C41" s="92" t="s">
        <v>70</v>
      </c>
      <c r="D41" s="130"/>
      <c r="E41" s="150"/>
      <c r="F41" s="59"/>
      <c r="G41" s="147"/>
      <c r="H41" s="116"/>
      <c r="I41" s="117"/>
    </row>
    <row r="42" spans="1:29" s="65" customFormat="1" x14ac:dyDescent="0.25">
      <c r="A42" s="144"/>
      <c r="B42" s="93" t="s">
        <v>71</v>
      </c>
      <c r="C42" s="92" t="s">
        <v>72</v>
      </c>
      <c r="D42" s="130"/>
      <c r="E42" s="150"/>
      <c r="F42" s="59"/>
      <c r="G42" s="147"/>
      <c r="H42" s="116"/>
      <c r="I42" s="117"/>
    </row>
    <row r="43" spans="1:29" s="65" customFormat="1" x14ac:dyDescent="0.25">
      <c r="A43" s="144"/>
      <c r="B43" s="94" t="s">
        <v>73</v>
      </c>
      <c r="C43" s="92" t="s">
        <v>74</v>
      </c>
      <c r="D43" s="130"/>
      <c r="E43" s="150"/>
      <c r="F43" s="59"/>
      <c r="G43" s="147"/>
      <c r="H43" s="116"/>
      <c r="I43" s="117"/>
    </row>
    <row r="44" spans="1:29" s="65" customFormat="1" x14ac:dyDescent="0.25">
      <c r="A44" s="144"/>
      <c r="B44" s="47" t="s">
        <v>75</v>
      </c>
      <c r="C44" s="16" t="s">
        <v>76</v>
      </c>
      <c r="D44" s="130"/>
      <c r="E44" s="150"/>
      <c r="F44" s="59"/>
      <c r="G44" s="147"/>
      <c r="H44" s="116"/>
      <c r="I44" s="117"/>
    </row>
    <row r="45" spans="1:29" s="65" customFormat="1" ht="15.75" thickBot="1" x14ac:dyDescent="0.3">
      <c r="A45" s="145"/>
      <c r="B45" s="47" t="s">
        <v>11</v>
      </c>
      <c r="C45" s="63" t="s">
        <v>44</v>
      </c>
      <c r="D45" s="130"/>
      <c r="E45" s="150"/>
      <c r="F45" s="46"/>
      <c r="G45" s="148"/>
      <c r="H45" s="118"/>
      <c r="I45" s="119"/>
    </row>
    <row r="46" spans="1:29" s="65" customFormat="1" ht="15.75" thickTop="1" x14ac:dyDescent="0.25">
      <c r="A46" s="123" t="s">
        <v>81</v>
      </c>
      <c r="B46" s="95" t="s">
        <v>9</v>
      </c>
      <c r="C46" s="33">
        <v>3500</v>
      </c>
      <c r="D46" s="130"/>
      <c r="E46" s="41">
        <v>1</v>
      </c>
      <c r="F46" s="40"/>
      <c r="G46" s="125"/>
      <c r="H46" s="42">
        <v>0</v>
      </c>
      <c r="I46" s="43">
        <f>E46*H46</f>
        <v>0</v>
      </c>
      <c r="J46" s="17"/>
      <c r="K46" s="10"/>
      <c r="L46" s="11"/>
      <c r="M46" s="2"/>
      <c r="O46" s="12"/>
      <c r="P46" s="9"/>
      <c r="Q46" s="12"/>
      <c r="S46" s="10"/>
      <c r="T46" s="11"/>
      <c r="U46" s="2"/>
      <c r="W46" s="12"/>
      <c r="X46" s="9"/>
      <c r="Y46" s="12"/>
      <c r="AA46" s="10"/>
      <c r="AB46" s="11"/>
      <c r="AC46" s="2"/>
    </row>
    <row r="47" spans="1:29" s="65" customFormat="1" x14ac:dyDescent="0.25">
      <c r="A47" s="124"/>
      <c r="B47" s="96" t="s">
        <v>19</v>
      </c>
      <c r="C47" s="16" t="s">
        <v>86</v>
      </c>
      <c r="D47" s="130"/>
      <c r="E47" s="127"/>
      <c r="F47" s="38"/>
      <c r="G47" s="126"/>
      <c r="H47" s="103"/>
      <c r="I47" s="24"/>
      <c r="J47" s="17"/>
      <c r="K47" s="10"/>
      <c r="L47" s="11"/>
      <c r="M47" s="2"/>
      <c r="O47" s="12"/>
      <c r="P47" s="9"/>
      <c r="Q47" s="12"/>
      <c r="S47" s="10"/>
      <c r="T47" s="11"/>
      <c r="U47" s="2"/>
      <c r="W47" s="12"/>
      <c r="X47" s="9"/>
      <c r="Y47" s="12"/>
      <c r="AA47" s="10"/>
      <c r="AB47" s="11"/>
      <c r="AC47" s="2"/>
    </row>
    <row r="48" spans="1:29" s="65" customFormat="1" x14ac:dyDescent="0.25">
      <c r="A48" s="124"/>
      <c r="B48" s="96" t="s">
        <v>82</v>
      </c>
      <c r="C48" s="13" t="s">
        <v>87</v>
      </c>
      <c r="D48" s="130"/>
      <c r="E48" s="128"/>
      <c r="F48" s="38"/>
      <c r="G48" s="126"/>
      <c r="H48" s="103"/>
      <c r="I48" s="24"/>
      <c r="J48" s="17"/>
      <c r="K48" s="10"/>
      <c r="L48" s="11"/>
      <c r="M48" s="2"/>
      <c r="O48" s="12"/>
      <c r="P48" s="9"/>
      <c r="Q48" s="12"/>
      <c r="S48" s="10"/>
      <c r="T48" s="11"/>
      <c r="U48" s="2"/>
      <c r="W48" s="12"/>
      <c r="X48" s="9"/>
      <c r="Y48" s="12"/>
      <c r="AA48" s="10"/>
      <c r="AB48" s="11"/>
      <c r="AC48" s="2"/>
    </row>
    <row r="49" spans="1:29" s="65" customFormat="1" x14ac:dyDescent="0.25">
      <c r="A49" s="124"/>
      <c r="B49" s="96" t="s">
        <v>73</v>
      </c>
      <c r="C49" s="13" t="s">
        <v>85</v>
      </c>
      <c r="D49" s="130"/>
      <c r="E49" s="128"/>
      <c r="F49" s="38"/>
      <c r="G49" s="126"/>
      <c r="H49" s="103"/>
      <c r="I49" s="24"/>
      <c r="J49" s="17"/>
      <c r="K49" s="10"/>
      <c r="L49" s="11"/>
      <c r="M49" s="2"/>
      <c r="O49" s="12"/>
      <c r="P49" s="9"/>
      <c r="Q49" s="12"/>
      <c r="S49" s="10"/>
      <c r="T49" s="11"/>
      <c r="U49" s="2"/>
      <c r="W49" s="12"/>
      <c r="X49" s="9"/>
      <c r="Y49" s="12"/>
      <c r="AA49" s="10"/>
      <c r="AB49" s="11"/>
      <c r="AC49" s="2"/>
    </row>
    <row r="50" spans="1:29" s="65" customFormat="1" x14ac:dyDescent="0.25">
      <c r="A50" s="124"/>
      <c r="B50" s="16" t="s">
        <v>83</v>
      </c>
      <c r="C50" s="13" t="s">
        <v>84</v>
      </c>
      <c r="D50" s="130"/>
      <c r="E50" s="128"/>
      <c r="F50" s="38"/>
      <c r="G50" s="126"/>
      <c r="H50" s="103"/>
      <c r="I50" s="24"/>
      <c r="J50" s="17"/>
      <c r="K50" s="10"/>
      <c r="L50" s="11"/>
      <c r="M50" s="2"/>
      <c r="O50" s="12"/>
      <c r="P50" s="9"/>
      <c r="Q50" s="12"/>
      <c r="S50" s="10"/>
      <c r="T50" s="11"/>
      <c r="U50" s="2"/>
      <c r="W50" s="12"/>
      <c r="X50" s="9"/>
      <c r="Y50" s="12"/>
      <c r="AA50" s="10"/>
      <c r="AB50" s="11"/>
      <c r="AC50" s="2"/>
    </row>
    <row r="51" spans="1:29" s="65" customFormat="1" ht="15.75" thickBot="1" x14ac:dyDescent="0.3">
      <c r="A51" s="124"/>
      <c r="B51" s="16" t="s">
        <v>11</v>
      </c>
      <c r="C51" s="13" t="s">
        <v>44</v>
      </c>
      <c r="D51" s="130"/>
      <c r="E51" s="128"/>
      <c r="F51" s="38"/>
      <c r="G51" s="126"/>
      <c r="H51" s="103"/>
      <c r="I51" s="24"/>
      <c r="J51" s="17"/>
      <c r="K51" s="10"/>
      <c r="L51" s="11"/>
      <c r="M51" s="2"/>
      <c r="O51" s="12"/>
      <c r="P51" s="9"/>
      <c r="Q51" s="12"/>
      <c r="S51" s="10"/>
      <c r="T51" s="11"/>
      <c r="U51" s="2"/>
      <c r="W51" s="12"/>
      <c r="X51" s="9"/>
      <c r="Y51" s="12"/>
      <c r="AA51" s="10"/>
      <c r="AB51" s="11"/>
      <c r="AC51" s="2"/>
    </row>
    <row r="52" spans="1:29" s="55" customFormat="1" ht="15.75" customHeight="1" thickTop="1" x14ac:dyDescent="0.25">
      <c r="A52" s="123" t="s">
        <v>88</v>
      </c>
      <c r="B52" s="31" t="s">
        <v>18</v>
      </c>
      <c r="C52" s="33">
        <v>1000</v>
      </c>
      <c r="D52" s="130"/>
      <c r="E52" s="41">
        <v>1</v>
      </c>
      <c r="F52" s="40"/>
      <c r="G52" s="125"/>
      <c r="H52" s="42">
        <v>0</v>
      </c>
      <c r="I52" s="43">
        <f>E52*H52</f>
        <v>0</v>
      </c>
      <c r="J52" s="17"/>
      <c r="K52" s="10"/>
      <c r="L52" s="11"/>
      <c r="M52" s="2"/>
      <c r="O52" s="12"/>
      <c r="P52" s="9"/>
      <c r="Q52" s="12"/>
      <c r="S52" s="10"/>
      <c r="T52" s="11"/>
      <c r="U52" s="2"/>
      <c r="W52" s="12"/>
      <c r="X52" s="9"/>
      <c r="Y52" s="12"/>
      <c r="AA52" s="10"/>
      <c r="AB52" s="11"/>
      <c r="AC52" s="2"/>
    </row>
    <row r="53" spans="1:29" s="55" customFormat="1" x14ac:dyDescent="0.25">
      <c r="A53" s="124"/>
      <c r="B53" s="34" t="s">
        <v>89</v>
      </c>
      <c r="C53" s="35" t="s">
        <v>90</v>
      </c>
      <c r="D53" s="130"/>
      <c r="E53" s="127"/>
      <c r="F53" s="38"/>
      <c r="G53" s="126"/>
      <c r="H53" s="103"/>
      <c r="I53" s="24"/>
      <c r="J53" s="44"/>
      <c r="K53" s="44"/>
      <c r="L53" s="11"/>
      <c r="M53" s="2"/>
      <c r="O53" s="12"/>
      <c r="P53" s="9"/>
      <c r="Q53" s="12"/>
      <c r="S53" s="10"/>
      <c r="T53" s="11"/>
      <c r="U53" s="2"/>
      <c r="W53" s="12"/>
      <c r="X53" s="9"/>
      <c r="Y53" s="12"/>
      <c r="AA53" s="10"/>
      <c r="AB53" s="11"/>
      <c r="AC53" s="2"/>
    </row>
    <row r="54" spans="1:29" s="55" customFormat="1" x14ac:dyDescent="0.25">
      <c r="A54" s="124"/>
      <c r="B54" s="48" t="s">
        <v>91</v>
      </c>
      <c r="C54" s="16" t="s">
        <v>92</v>
      </c>
      <c r="D54" s="130"/>
      <c r="E54" s="128"/>
      <c r="F54" s="58"/>
      <c r="G54" s="126"/>
      <c r="H54" s="103"/>
      <c r="I54" s="24"/>
      <c r="J54" s="44"/>
      <c r="K54" s="44"/>
      <c r="L54" s="11"/>
      <c r="M54" s="2"/>
      <c r="O54" s="12"/>
      <c r="P54" s="9"/>
      <c r="Q54" s="12"/>
      <c r="S54" s="10"/>
      <c r="T54" s="11"/>
      <c r="U54" s="2"/>
      <c r="W54" s="12"/>
      <c r="X54" s="9"/>
      <c r="Y54" s="12"/>
      <c r="AA54" s="10"/>
      <c r="AB54" s="11"/>
      <c r="AC54" s="2"/>
    </row>
    <row r="55" spans="1:29" s="55" customFormat="1" x14ac:dyDescent="0.25">
      <c r="A55" s="124"/>
      <c r="B55" s="48" t="s">
        <v>93</v>
      </c>
      <c r="C55" s="97" t="s">
        <v>94</v>
      </c>
      <c r="D55" s="130"/>
      <c r="E55" s="128"/>
      <c r="F55" s="58"/>
      <c r="G55" s="126"/>
      <c r="H55" s="103"/>
      <c r="I55" s="24"/>
      <c r="J55" s="44"/>
      <c r="K55" s="44"/>
      <c r="L55" s="11"/>
      <c r="M55" s="2"/>
      <c r="O55" s="12"/>
      <c r="P55" s="9"/>
      <c r="Q55" s="12"/>
      <c r="S55" s="10"/>
      <c r="T55" s="11"/>
      <c r="U55" s="2"/>
      <c r="W55" s="12"/>
      <c r="X55" s="9"/>
      <c r="Y55" s="12"/>
      <c r="AA55" s="10"/>
      <c r="AB55" s="11"/>
      <c r="AC55" s="2"/>
    </row>
    <row r="56" spans="1:29" s="55" customFormat="1" ht="15.75" thickBot="1" x14ac:dyDescent="0.3">
      <c r="A56" s="152"/>
      <c r="B56" s="51" t="s">
        <v>11</v>
      </c>
      <c r="C56" s="51" t="s">
        <v>44</v>
      </c>
      <c r="D56" s="131"/>
      <c r="E56" s="128"/>
      <c r="F56" s="58"/>
      <c r="G56" s="126"/>
      <c r="H56" s="103"/>
      <c r="I56" s="24"/>
      <c r="J56" s="44"/>
      <c r="K56" s="44"/>
      <c r="L56" s="11"/>
      <c r="M56" s="2"/>
      <c r="O56" s="12"/>
      <c r="P56" s="9"/>
      <c r="Q56" s="12"/>
      <c r="S56" s="10"/>
      <c r="T56" s="11"/>
      <c r="U56" s="2"/>
      <c r="W56" s="12"/>
      <c r="X56" s="9"/>
      <c r="Y56" s="12"/>
      <c r="AA56" s="10"/>
      <c r="AB56" s="11"/>
      <c r="AC56" s="2"/>
    </row>
    <row r="57" spans="1:29" s="65" customFormat="1" ht="15.75" customHeight="1" thickTop="1" x14ac:dyDescent="0.25">
      <c r="A57" s="132" t="s">
        <v>102</v>
      </c>
      <c r="B57" s="107" t="s">
        <v>9</v>
      </c>
      <c r="C57" s="112">
        <v>1200</v>
      </c>
      <c r="D57" s="101"/>
      <c r="E57" s="88">
        <v>1</v>
      </c>
      <c r="F57" s="98"/>
      <c r="G57" s="136"/>
      <c r="H57" s="102">
        <v>0</v>
      </c>
      <c r="I57" s="104">
        <f>E57*H57</f>
        <v>0</v>
      </c>
    </row>
    <row r="58" spans="1:29" s="65" customFormat="1" x14ac:dyDescent="0.25">
      <c r="A58" s="133"/>
      <c r="B58" s="47" t="s">
        <v>33</v>
      </c>
      <c r="C58" s="16" t="s">
        <v>98</v>
      </c>
      <c r="D58" s="120" t="s">
        <v>103</v>
      </c>
      <c r="E58" s="140"/>
      <c r="F58" s="7"/>
      <c r="G58" s="137"/>
      <c r="H58" s="114"/>
      <c r="I58" s="115"/>
      <c r="J58" s="99"/>
    </row>
    <row r="59" spans="1:29" s="65" customFormat="1" x14ac:dyDescent="0.25">
      <c r="A59" s="133"/>
      <c r="B59" s="47" t="s">
        <v>95</v>
      </c>
      <c r="C59" s="16" t="s">
        <v>99</v>
      </c>
      <c r="D59" s="121"/>
      <c r="E59" s="141"/>
      <c r="F59" s="7"/>
      <c r="G59" s="137"/>
      <c r="H59" s="116"/>
      <c r="I59" s="117"/>
    </row>
    <row r="60" spans="1:29" s="65" customFormat="1" x14ac:dyDescent="0.25">
      <c r="A60" s="133"/>
      <c r="B60" s="100" t="s">
        <v>100</v>
      </c>
      <c r="C60" s="91" t="s">
        <v>101</v>
      </c>
      <c r="D60" s="121"/>
      <c r="E60" s="141"/>
      <c r="F60" s="7"/>
      <c r="G60" s="137"/>
      <c r="H60" s="116"/>
      <c r="I60" s="117"/>
    </row>
    <row r="61" spans="1:29" s="65" customFormat="1" x14ac:dyDescent="0.25">
      <c r="A61" s="134"/>
      <c r="B61" s="47" t="s">
        <v>96</v>
      </c>
      <c r="C61" s="16" t="s">
        <v>97</v>
      </c>
      <c r="D61" s="121"/>
      <c r="E61" s="141"/>
      <c r="F61" s="59"/>
      <c r="G61" s="138"/>
      <c r="H61" s="116"/>
      <c r="I61" s="117"/>
    </row>
    <row r="62" spans="1:29" s="65" customFormat="1" ht="15.75" thickBot="1" x14ac:dyDescent="0.3">
      <c r="A62" s="135"/>
      <c r="B62" s="108" t="s">
        <v>11</v>
      </c>
      <c r="C62" s="63" t="s">
        <v>35</v>
      </c>
      <c r="D62" s="122"/>
      <c r="E62" s="142"/>
      <c r="F62" s="46"/>
      <c r="G62" s="139"/>
      <c r="H62" s="118"/>
      <c r="I62" s="119"/>
    </row>
    <row r="63" spans="1:29" s="18" customFormat="1" ht="15.75" customHeight="1" thickTop="1" thickBot="1" x14ac:dyDescent="0.3">
      <c r="A63" s="196" t="s">
        <v>13</v>
      </c>
      <c r="B63" s="197"/>
      <c r="C63" s="113">
        <f>SUM(C9*E9,C16*E16,C22*E22,C26*E26,C31*E31,C33*E33,C35*E35,C37*E37,C46*E46,C52*E52,C57*E57)</f>
        <v>41000</v>
      </c>
      <c r="D63" s="36"/>
      <c r="E63" s="37"/>
      <c r="F63" s="198" t="s">
        <v>16</v>
      </c>
      <c r="G63" s="199"/>
      <c r="H63" s="200"/>
      <c r="I63" s="29">
        <f>SUM(I9,I16,I22,I26,I31,I33,I35,I37,I46,I52,I57,)</f>
        <v>0</v>
      </c>
    </row>
    <row r="64" spans="1:29" ht="15.75" customHeight="1" x14ac:dyDescent="0.25">
      <c r="D64" s="2"/>
      <c r="E64" s="2"/>
    </row>
    <row r="65" spans="4:8" ht="15.75" customHeight="1" x14ac:dyDescent="0.25">
      <c r="D65" s="2"/>
      <c r="E65" s="2"/>
    </row>
    <row r="66" spans="4:8" ht="30" customHeight="1" x14ac:dyDescent="0.25">
      <c r="D66" s="2"/>
      <c r="E66" s="2"/>
    </row>
    <row r="67" spans="4:8" s="65" customFormat="1" ht="30" customHeight="1" x14ac:dyDescent="0.25">
      <c r="D67" s="2"/>
      <c r="E67" s="2"/>
    </row>
    <row r="68" spans="4:8" ht="15.75" customHeight="1" thickBot="1" x14ac:dyDescent="0.3">
      <c r="D68" s="2"/>
      <c r="E68" s="2"/>
      <c r="F68" s="201"/>
      <c r="G68" s="201"/>
      <c r="H68" s="201"/>
    </row>
    <row r="69" spans="4:8" ht="15.75" customHeight="1" x14ac:dyDescent="0.25">
      <c r="D69" s="2"/>
      <c r="E69" s="2"/>
      <c r="F69" s="202" t="s">
        <v>17</v>
      </c>
      <c r="G69" s="202"/>
      <c r="H69" s="202"/>
    </row>
    <row r="70" spans="4:8" ht="15.75" customHeight="1" x14ac:dyDescent="0.25">
      <c r="D70" s="2"/>
      <c r="E70" s="2"/>
    </row>
    <row r="71" spans="4:8" ht="15.75" customHeight="1" x14ac:dyDescent="0.25">
      <c r="D71" s="2"/>
      <c r="E71" s="2"/>
    </row>
    <row r="72" spans="4:8" ht="15.75" customHeight="1" x14ac:dyDescent="0.25">
      <c r="D72" s="2"/>
      <c r="E72" s="2"/>
      <c r="F72" s="194"/>
      <c r="G72" s="194"/>
      <c r="H72" s="194"/>
    </row>
    <row r="73" spans="4:8" ht="15.75" customHeight="1" x14ac:dyDescent="0.25">
      <c r="D73" s="2"/>
      <c r="E73" s="2"/>
      <c r="F73" s="195"/>
      <c r="G73" s="195"/>
      <c r="H73" s="195"/>
    </row>
    <row r="74" spans="4:8" ht="15.75" customHeight="1" x14ac:dyDescent="0.25">
      <c r="D74" s="2"/>
      <c r="E74" s="2"/>
    </row>
    <row r="75" spans="4:8" ht="15.75" customHeight="1" x14ac:dyDescent="0.25">
      <c r="D75" s="2"/>
      <c r="E75" s="2"/>
    </row>
    <row r="76" spans="4:8" ht="15.75" customHeight="1" x14ac:dyDescent="0.25">
      <c r="D76" s="2"/>
      <c r="E76" s="2"/>
    </row>
    <row r="77" spans="4:8" ht="15.75" customHeight="1" x14ac:dyDescent="0.25">
      <c r="D77" s="2"/>
      <c r="E77" s="2"/>
    </row>
    <row r="78" spans="4:8" ht="15.75" customHeight="1" x14ac:dyDescent="0.25">
      <c r="D78" s="2"/>
      <c r="E78" s="2"/>
    </row>
    <row r="79" spans="4:8" ht="15.75" customHeight="1" x14ac:dyDescent="0.25">
      <c r="D79" s="2"/>
      <c r="E79" s="2"/>
    </row>
    <row r="80" spans="4:8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</sheetData>
  <mergeCells count="52">
    <mergeCell ref="F72:H72"/>
    <mergeCell ref="F73:H73"/>
    <mergeCell ref="A63:B63"/>
    <mergeCell ref="F63:H63"/>
    <mergeCell ref="F68:H68"/>
    <mergeCell ref="F69:H69"/>
    <mergeCell ref="I7:I8"/>
    <mergeCell ref="B7:C7"/>
    <mergeCell ref="E7:E8"/>
    <mergeCell ref="H7:H8"/>
    <mergeCell ref="A3:G3"/>
    <mergeCell ref="F7:F8"/>
    <mergeCell ref="D7:D8"/>
    <mergeCell ref="A9:A15"/>
    <mergeCell ref="G9:G15"/>
    <mergeCell ref="E10:E15"/>
    <mergeCell ref="D9:D15"/>
    <mergeCell ref="A16:A21"/>
    <mergeCell ref="D16:D21"/>
    <mergeCell ref="G16:G21"/>
    <mergeCell ref="E17:E21"/>
    <mergeCell ref="A22:A25"/>
    <mergeCell ref="G22:G25"/>
    <mergeCell ref="E23:E25"/>
    <mergeCell ref="A26:A30"/>
    <mergeCell ref="G26:G30"/>
    <mergeCell ref="E27:E30"/>
    <mergeCell ref="D26:D30"/>
    <mergeCell ref="D23:D25"/>
    <mergeCell ref="A31:A32"/>
    <mergeCell ref="G31:G32"/>
    <mergeCell ref="A33:A34"/>
    <mergeCell ref="G33:G34"/>
    <mergeCell ref="A35:A36"/>
    <mergeCell ref="G35:G36"/>
    <mergeCell ref="D31:D36"/>
    <mergeCell ref="H58:I62"/>
    <mergeCell ref="D58:D62"/>
    <mergeCell ref="A46:A51"/>
    <mergeCell ref="G46:G51"/>
    <mergeCell ref="E47:E51"/>
    <mergeCell ref="D38:D56"/>
    <mergeCell ref="A57:A62"/>
    <mergeCell ref="G57:G62"/>
    <mergeCell ref="E58:E62"/>
    <mergeCell ref="A37:A45"/>
    <mergeCell ref="G37:G45"/>
    <mergeCell ref="E38:E45"/>
    <mergeCell ref="H38:I45"/>
    <mergeCell ref="A52:A56"/>
    <mergeCell ref="G52:G56"/>
    <mergeCell ref="E53:E56"/>
  </mergeCells>
  <pageMargins left="0.25" right="0.25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2020-10-12T13:57:04Z</cp:lastPrinted>
  <dcterms:created xsi:type="dcterms:W3CDTF">2018-11-28T13:05:04Z</dcterms:created>
  <dcterms:modified xsi:type="dcterms:W3CDTF">2020-10-14T09:33:38Z</dcterms:modified>
</cp:coreProperties>
</file>