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Pocitace\xxx_Dodávka výpočetní techniky (CRREAT)\"/>
    </mc:Choice>
  </mc:AlternateContent>
  <xr:revisionPtr revIDLastSave="0" documentId="13_ncr:1_{311A9CC6-780A-4470-8A5A-A801DE2C632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I61" i="1" l="1"/>
  <c r="G61" i="1"/>
  <c r="I44" i="1"/>
  <c r="G44" i="1"/>
  <c r="I28" i="1"/>
  <c r="I21" i="1"/>
  <c r="G28" i="1"/>
  <c r="G73" i="1" l="1"/>
  <c r="I5" i="1"/>
  <c r="I73" i="1" s="1"/>
  <c r="I74" i="1" s="1"/>
  <c r="G21" i="1"/>
  <c r="G5" i="1"/>
  <c r="G74" i="1" l="1"/>
</calcChain>
</file>

<file path=xl/sharedStrings.xml><?xml version="1.0" encoding="utf-8"?>
<sst xmlns="http://schemas.openxmlformats.org/spreadsheetml/2006/main" count="155" uniqueCount="114">
  <si>
    <t>POŽADOVANÉ PAMAMETRY</t>
  </si>
  <si>
    <t>KONKRÉTNÍ PARAMETRY NABÍZENÉHO ZAŘÍZENÍ</t>
  </si>
  <si>
    <t>NÁZEV</t>
  </si>
  <si>
    <t>PARAMETR</t>
  </si>
  <si>
    <t>Procesor</t>
  </si>
  <si>
    <t>Grafická karta</t>
  </si>
  <si>
    <t>Úhlopříčka displeje</t>
  </si>
  <si>
    <t>Rozlišení displeje</t>
  </si>
  <si>
    <t>Záruka</t>
  </si>
  <si>
    <t>KUSY</t>
  </si>
  <si>
    <t>Předpokládaná cena za ks</t>
  </si>
  <si>
    <t>Model/Part number</t>
  </si>
  <si>
    <t>řada / model / typ a parametr vedoucí k jednoznačné idetifikaci nabízeného předmětu plnění (např. part number, katalogové číslo apod.)</t>
  </si>
  <si>
    <t>Bluetooth</t>
  </si>
  <si>
    <t>Čtečka</t>
  </si>
  <si>
    <t>Operační paměť</t>
  </si>
  <si>
    <t>Pevný disk</t>
  </si>
  <si>
    <t>Klávesnice</t>
  </si>
  <si>
    <t xml:space="preserve">Operační systém </t>
  </si>
  <si>
    <t>ČÍSLO OBJEDNÁVKY ÚJF</t>
  </si>
  <si>
    <t>POŽADOVANÁ HODNOTA</t>
  </si>
  <si>
    <t>Nabídková cena celkem v Kč bez DPH</t>
  </si>
  <si>
    <t>Celková cena v Kč bez DPH</t>
  </si>
  <si>
    <t>Celková cena v Kč včetně DPH</t>
  </si>
  <si>
    <t>Razítko a podpis oprávněné osoby dodavatele</t>
  </si>
  <si>
    <t>15,6"</t>
  </si>
  <si>
    <t>min. 1920 × 1080 px</t>
  </si>
  <si>
    <t>min. 16 GB (technologie DDR4 )  2 666 MHz, ne Optane</t>
  </si>
  <si>
    <t>Rozhraní</t>
  </si>
  <si>
    <t>Windows 10 Pro</t>
  </si>
  <si>
    <t>ano</t>
  </si>
  <si>
    <t>Nabídková cena za kus v Kč bez DPH</t>
  </si>
  <si>
    <t>Předpokládaná hodnota celkem v Kč bez DPH</t>
  </si>
  <si>
    <t>Takto podbarvená pole dodavatel vyplní.</t>
  </si>
  <si>
    <t>14"</t>
  </si>
  <si>
    <t>min. 12 měsíců</t>
  </si>
  <si>
    <t>min. 1920 × 1080 px, matný</t>
  </si>
  <si>
    <t>CZ/SK, podsvícená, TrackPoint</t>
  </si>
  <si>
    <t>WEB kamera</t>
  </si>
  <si>
    <t xml:space="preserve">Wi-Fi </t>
  </si>
  <si>
    <t>min. 3 x USB 3.0 (USB 3.2 Gen), USB-C 1x, HDMI výstup, Audio jack</t>
  </si>
  <si>
    <t>20200022 (ODZ), Faktura č. 1 - CRREAT</t>
  </si>
  <si>
    <t>Model</t>
  </si>
  <si>
    <t>Počet článků</t>
  </si>
  <si>
    <t>Kapacita</t>
  </si>
  <si>
    <t>Baterie do notebooku</t>
  </si>
  <si>
    <t>20200021 (ÚŘ), Faktura č. 1 - CRREAT</t>
  </si>
  <si>
    <t>min. 62 Wh</t>
  </si>
  <si>
    <t>Velikost pevného disku</t>
  </si>
  <si>
    <t>Počet paměťových slotů</t>
  </si>
  <si>
    <t>Optická mechanika</t>
  </si>
  <si>
    <t>Porty</t>
  </si>
  <si>
    <t>Sloty PCIe</t>
  </si>
  <si>
    <t>Síťová karta</t>
  </si>
  <si>
    <t>zvuková karta</t>
  </si>
  <si>
    <t>integrovaná HD Audio</t>
  </si>
  <si>
    <t>Operační systém</t>
  </si>
  <si>
    <t>PC</t>
  </si>
  <si>
    <t>20100357 (ONF), Faktura č. 2</t>
  </si>
  <si>
    <t>lithium-iontová</t>
  </si>
  <si>
    <t>typ</t>
  </si>
  <si>
    <t>Microsoft Windows 10 Pro</t>
  </si>
  <si>
    <t>Midi</t>
  </si>
  <si>
    <t>Velikost skříně</t>
  </si>
  <si>
    <t>4 (osazené 2 ks)</t>
  </si>
  <si>
    <t>ano, DVD</t>
  </si>
  <si>
    <t>min.: 2x USB 3.2 Gen 2, 2 x USB 2.0, 4x USB 3.2 Gen 1 (USB 3.0), 1x USB-C, DisplayPort, LAN, COM port, Výstup na sluchátka / reproduktor</t>
  </si>
  <si>
    <t>Notebook 2</t>
  </si>
  <si>
    <t>Notebook 1</t>
  </si>
  <si>
    <t>20100319 (OU), Faktura č. 3 - JČ</t>
  </si>
  <si>
    <t>23,8 "</t>
  </si>
  <si>
    <t>Technologie obrazu</t>
  </si>
  <si>
    <t>Poměr stran</t>
  </si>
  <si>
    <t>16:9</t>
  </si>
  <si>
    <t>Jas</t>
  </si>
  <si>
    <t>Kontrast</t>
  </si>
  <si>
    <t>1000:1</t>
  </si>
  <si>
    <t>Grafické vstupy</t>
  </si>
  <si>
    <t>Povrch displeje</t>
  </si>
  <si>
    <t>antireflexní</t>
  </si>
  <si>
    <t>Další vlastnosti</t>
  </si>
  <si>
    <t>Monitor</t>
  </si>
  <si>
    <t>min. 8 GB (technologie DDR4 )  2 400 MHz, ne Optane</t>
  </si>
  <si>
    <t>např. Windows 10 Home</t>
  </si>
  <si>
    <t>podpora paměť. karet, čtečka otisků prstů</t>
  </si>
  <si>
    <t>1920 × 1080 px, 76Hz</t>
  </si>
  <si>
    <t>LCD, Full HD, IPS</t>
  </si>
  <si>
    <t>250 cd/m2</t>
  </si>
  <si>
    <t>HDMI 1.4, VGA</t>
  </si>
  <si>
    <t>FreeSync, Flicker-free, filtr modrého světla</t>
  </si>
  <si>
    <t>integrovaná, výkon min. 880 bodů (dle PassMark - G3D Mark) http://www.videocardbenchmark.net</t>
  </si>
  <si>
    <t>min. 24 měsíců</t>
  </si>
  <si>
    <t>paměťových karet</t>
  </si>
  <si>
    <t>min. 512 GB, SSD, M.2, Pcle</t>
  </si>
  <si>
    <t>min. 720 px</t>
  </si>
  <si>
    <t>wifi 5</t>
  </si>
  <si>
    <t>v5.0</t>
  </si>
  <si>
    <t>výkon min. 6290 bodů (dle PassMark - CPU Mark) http://www.cpubenchmark.net, počet jader min. 4, Cache 6 MB, automatické přetaktování</t>
  </si>
  <si>
    <t xml:space="preserve">min. 16 GB (technologie DDR4 nebo lepší), </t>
  </si>
  <si>
    <t>integrovaná, výkon min. 1540 bodů (dle PassMark - G3D Mark) http://www.videocardbenchmark.net</t>
  </si>
  <si>
    <t>min. 1TB HDD + 256 GB SSD</t>
  </si>
  <si>
    <t>Klávesnice a myš</t>
  </si>
  <si>
    <t>výkon min. 13670 bodů (dle PassMark - CPU Mark) http://www.cpubenchmark.net,  min. 8 jader, 12 MB Cache, automatické přetaktování, podpora vizualizace</t>
  </si>
  <si>
    <t>1x PCIe 3.0 x16, 1x PCIe 3.0 x1, 1x PCIe 3.0 x16 (x4)</t>
  </si>
  <si>
    <t>DVD±RW</t>
  </si>
  <si>
    <t>gigabit ethernet</t>
  </si>
  <si>
    <t>min. 1TB HDD + 128 GB SSD</t>
  </si>
  <si>
    <t>výkon min. 6300 bodů (dle PassMark - CPU Mark) http://www.cpubenchmark.net, počet jader min. 4, Cache 6 MB, automatické přetaktování, podpora virtualizace</t>
  </si>
  <si>
    <t>integrovaná, výkon min. 1 050 bodů (dle PassMark - G3D Mark) http://www.videocardbenchmark.net</t>
  </si>
  <si>
    <t>min. v4.1</t>
  </si>
  <si>
    <t>CZ, numerická</t>
  </si>
  <si>
    <t>min. 2 x USB 3.0 (USB 3.2 Gen), USB-C min. 1x, HDMI výstup, VGA, Combo Audio jack, RJ-45, USB 3.1 Type-C</t>
  </si>
  <si>
    <t>pro notebook Dell Latitude E5470</t>
  </si>
  <si>
    <t>Příloha ke Kupní smlouvě - Technická specifikace k VZ "Dodávka výpočetní techniky (CRREAT)“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</si>
</sst>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.0\ &quot;Kč&quot;"/>
    <numFmt numFmtId="165" formatCode="#,##0.00\ &quot;Kč&quot;"/>
    <numFmt numFmtId="166" formatCode="#,##0\ &quot;Kč&quot;"/>
  </numFmts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8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</font>
    <font>
      <b/>
      <sz val="11"/>
      <color theme="1"/>
      <name val="Calibri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EEAF6"/>
      </patternFill>
    </fill>
    <fill>
      <patternFill patternType="solid">
        <fgColor theme="2" tint="-9.9978637043366805E-2"/>
        <bgColor rgb="FFFEF2CB"/>
      </patternFill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48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/>
    <xf numFmtId="0" fontId="6" fillId="0" borderId="5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5" xfId="0" applyFont="1" applyFill="1" applyBorder="1" applyAlignment="1">
      <alignment wrapText="1"/>
    </xf>
    <xf numFmtId="0" fontId="0" fillId="0" borderId="0" xfId="0" applyFont="1" applyAlignment="1"/>
    <xf numFmtId="0" fontId="7" fillId="0" borderId="0" xfId="0" applyFont="1"/>
    <xf numFmtId="3" fontId="0" fillId="0" borderId="22" xfId="0" applyNumberFormat="1" applyFont="1" applyBorder="1"/>
    <xf numFmtId="3" fontId="0" fillId="0" borderId="23" xfId="0" applyNumberFormat="1" applyFont="1" applyBorder="1"/>
    <xf numFmtId="0" fontId="4" fillId="0" borderId="0" xfId="0" applyFont="1" applyAlignment="1"/>
    <xf numFmtId="0" fontId="0" fillId="0" borderId="0" xfId="0" applyFont="1" applyAlignment="1"/>
    <xf numFmtId="0" fontId="0" fillId="0" borderId="26" xfId="0" applyBorder="1" applyAlignment="1">
      <alignment wrapText="1"/>
    </xf>
    <xf numFmtId="0" fontId="0" fillId="0" borderId="0" xfId="0" applyFont="1" applyBorder="1" applyAlignment="1"/>
    <xf numFmtId="0" fontId="3" fillId="4" borderId="7" xfId="0" applyFont="1" applyFill="1" applyBorder="1" applyAlignment="1">
      <alignment vertical="center" wrapText="1"/>
    </xf>
    <xf numFmtId="0" fontId="0" fillId="4" borderId="2" xfId="0" applyFont="1" applyFill="1" applyBorder="1" applyAlignment="1"/>
    <xf numFmtId="0" fontId="0" fillId="4" borderId="6" xfId="0" applyFont="1" applyFill="1" applyBorder="1" applyAlignment="1"/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165" fontId="12" fillId="6" borderId="21" xfId="0" applyNumberFormat="1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vertical="center"/>
    </xf>
    <xf numFmtId="6" fontId="5" fillId="8" borderId="35" xfId="0" applyNumberFormat="1" applyFont="1" applyFill="1" applyBorder="1" applyAlignment="1">
      <alignment wrapText="1"/>
    </xf>
    <xf numFmtId="0" fontId="5" fillId="8" borderId="35" xfId="0" applyFont="1" applyFill="1" applyBorder="1" applyAlignment="1">
      <alignment horizontal="center" vertical="center" wrapText="1"/>
    </xf>
    <xf numFmtId="0" fontId="0" fillId="10" borderId="36" xfId="0" applyFont="1" applyFill="1" applyBorder="1"/>
    <xf numFmtId="166" fontId="16" fillId="9" borderId="25" xfId="0" applyNumberFormat="1" applyFont="1" applyFill="1" applyBorder="1" applyAlignment="1">
      <alignment wrapText="1"/>
    </xf>
    <xf numFmtId="0" fontId="16" fillId="9" borderId="25" xfId="0" applyFont="1" applyFill="1" applyBorder="1" applyAlignment="1">
      <alignment horizontal="center" vertical="center" wrapText="1"/>
    </xf>
    <xf numFmtId="0" fontId="0" fillId="10" borderId="24" xfId="0" applyFont="1" applyFill="1" applyBorder="1"/>
    <xf numFmtId="0" fontId="17" fillId="2" borderId="1" xfId="0" applyFont="1" applyFill="1" applyBorder="1"/>
    <xf numFmtId="0" fontId="14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165" fontId="12" fillId="6" borderId="41" xfId="0" applyNumberFormat="1" applyFont="1" applyFill="1" applyBorder="1" applyAlignment="1">
      <alignment horizontal="center"/>
    </xf>
    <xf numFmtId="165" fontId="12" fillId="6" borderId="42" xfId="0" applyNumberFormat="1" applyFont="1" applyFill="1" applyBorder="1" applyAlignment="1"/>
    <xf numFmtId="165" fontId="12" fillId="6" borderId="43" xfId="0" applyNumberFormat="1" applyFont="1" applyFill="1" applyBorder="1" applyAlignment="1"/>
    <xf numFmtId="0" fontId="3" fillId="0" borderId="29" xfId="0" applyFont="1" applyBorder="1" applyAlignment="1">
      <alignment vertical="center" wrapText="1"/>
    </xf>
    <xf numFmtId="165" fontId="12" fillId="6" borderId="47" xfId="0" applyNumberFormat="1" applyFont="1" applyFill="1" applyBorder="1" applyAlignment="1">
      <alignment horizontal="center"/>
    </xf>
    <xf numFmtId="165" fontId="12" fillId="6" borderId="48" xfId="0" applyNumberFormat="1" applyFont="1" applyFill="1" applyBorder="1" applyAlignment="1">
      <alignment horizontal="center"/>
    </xf>
    <xf numFmtId="0" fontId="15" fillId="8" borderId="50" xfId="0" applyFont="1" applyFill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55" xfId="0" applyBorder="1" applyAlignment="1">
      <alignment wrapText="1"/>
    </xf>
    <xf numFmtId="0" fontId="14" fillId="2" borderId="28" xfId="0" applyFont="1" applyFill="1" applyBorder="1" applyAlignment="1">
      <alignment horizontal="left"/>
    </xf>
    <xf numFmtId="0" fontId="14" fillId="2" borderId="56" xfId="0" applyFont="1" applyFill="1" applyBorder="1" applyAlignment="1">
      <alignment horizontal="left"/>
    </xf>
    <xf numFmtId="0" fontId="14" fillId="2" borderId="30" xfId="0" applyFont="1" applyFill="1" applyBorder="1" applyAlignment="1">
      <alignment horizontal="left"/>
    </xf>
    <xf numFmtId="0" fontId="13" fillId="0" borderId="57" xfId="1" applyFont="1" applyBorder="1" applyAlignment="1">
      <alignment vertical="center"/>
    </xf>
    <xf numFmtId="0" fontId="6" fillId="0" borderId="0" xfId="0" applyFont="1" applyAlignment="1"/>
    <xf numFmtId="0" fontId="14" fillId="0" borderId="5" xfId="0" applyFont="1" applyBorder="1" applyAlignment="1">
      <alignment wrapText="1"/>
    </xf>
    <xf numFmtId="0" fontId="6" fillId="0" borderId="29" xfId="0" applyFont="1" applyBorder="1" applyAlignment="1">
      <alignment vertical="center" wrapText="1"/>
    </xf>
    <xf numFmtId="3" fontId="0" fillId="0" borderId="0" xfId="0" applyNumberFormat="1" applyFont="1" applyBorder="1"/>
    <xf numFmtId="0" fontId="6" fillId="0" borderId="5" xfId="2" applyFont="1" applyBorder="1" applyAlignment="1">
      <alignment horizontal="left" wrapText="1"/>
    </xf>
    <xf numFmtId="0" fontId="3" fillId="4" borderId="2" xfId="2" applyFont="1" applyFill="1" applyBorder="1" applyAlignment="1">
      <alignment horizontal="center" vertical="center" wrapText="1"/>
    </xf>
    <xf numFmtId="0" fontId="6" fillId="0" borderId="5" xfId="3" applyBorder="1" applyAlignment="1">
      <alignment vertical="center" wrapText="1"/>
    </xf>
    <xf numFmtId="0" fontId="6" fillId="2" borderId="62" xfId="2" applyFont="1" applyFill="1" applyBorder="1"/>
    <xf numFmtId="0" fontId="6" fillId="2" borderId="66" xfId="2" applyFont="1" applyFill="1" applyBorder="1"/>
    <xf numFmtId="6" fontId="5" fillId="9" borderId="24" xfId="3" applyNumberFormat="1" applyFont="1" applyFill="1" applyBorder="1" applyAlignment="1">
      <alignment wrapText="1"/>
    </xf>
    <xf numFmtId="0" fontId="3" fillId="8" borderId="63" xfId="2" applyFont="1" applyFill="1" applyBorder="1" applyAlignment="1">
      <alignment horizontal="center" vertical="center" wrapText="1"/>
    </xf>
    <xf numFmtId="0" fontId="3" fillId="8" borderId="24" xfId="3" applyFont="1" applyFill="1" applyBorder="1" applyAlignment="1">
      <alignment vertical="center"/>
    </xf>
    <xf numFmtId="0" fontId="6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horizontal="left" wrapText="1"/>
    </xf>
    <xf numFmtId="0" fontId="6" fillId="0" borderId="5" xfId="2" applyFont="1" applyBorder="1" applyAlignment="1">
      <alignment wrapText="1"/>
    </xf>
    <xf numFmtId="0" fontId="6" fillId="0" borderId="53" xfId="2" applyFont="1" applyBorder="1" applyAlignment="1">
      <alignment vertical="center"/>
    </xf>
    <xf numFmtId="0" fontId="6" fillId="0" borderId="54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/>
    <xf numFmtId="0" fontId="6" fillId="0" borderId="1" xfId="2" applyFont="1" applyBorder="1" applyAlignment="1">
      <alignment vertical="center" wrapText="1"/>
    </xf>
    <xf numFmtId="0" fontId="6" fillId="0" borderId="5" xfId="2" applyFont="1" applyBorder="1" applyAlignment="1">
      <alignment vertical="center"/>
    </xf>
    <xf numFmtId="0" fontId="6" fillId="2" borderId="2" xfId="2" applyFont="1" applyFill="1" applyBorder="1"/>
    <xf numFmtId="0" fontId="6" fillId="0" borderId="61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3" fontId="6" fillId="0" borderId="22" xfId="2" applyNumberFormat="1" applyFont="1" applyBorder="1"/>
    <xf numFmtId="0" fontId="6" fillId="0" borderId="58" xfId="2" applyFont="1" applyFill="1" applyBorder="1" applyAlignment="1">
      <alignment vertical="top" wrapText="1"/>
    </xf>
    <xf numFmtId="0" fontId="3" fillId="4" borderId="70" xfId="0" applyFont="1" applyFill="1" applyBorder="1" applyAlignment="1">
      <alignment vertical="center" wrapText="1"/>
    </xf>
    <xf numFmtId="0" fontId="0" fillId="4" borderId="59" xfId="0" applyFont="1" applyFill="1" applyBorder="1" applyAlignment="1"/>
    <xf numFmtId="0" fontId="0" fillId="4" borderId="60" xfId="0" applyFont="1" applyFill="1" applyBorder="1" applyAlignment="1"/>
    <xf numFmtId="0" fontId="3" fillId="8" borderId="50" xfId="0" applyFont="1" applyFill="1" applyBorder="1" applyAlignment="1">
      <alignment vertical="center"/>
    </xf>
    <xf numFmtId="3" fontId="6" fillId="0" borderId="69" xfId="2" applyNumberFormat="1" applyFont="1" applyBorder="1"/>
    <xf numFmtId="165" fontId="0" fillId="10" borderId="71" xfId="0" applyNumberFormat="1" applyFont="1" applyFill="1" applyBorder="1"/>
    <xf numFmtId="3" fontId="0" fillId="0" borderId="65" xfId="0" applyNumberFormat="1" applyFont="1" applyBorder="1"/>
    <xf numFmtId="165" fontId="0" fillId="5" borderId="72" xfId="0" applyNumberFormat="1" applyFont="1" applyFill="1" applyBorder="1"/>
    <xf numFmtId="3" fontId="0" fillId="0" borderId="64" xfId="0" applyNumberFormat="1" applyFont="1" applyBorder="1"/>
    <xf numFmtId="3" fontId="0" fillId="0" borderId="46" xfId="0" applyNumberFormat="1" applyFont="1" applyBorder="1"/>
    <xf numFmtId="165" fontId="0" fillId="10" borderId="73" xfId="0" applyNumberFormat="1" applyFont="1" applyFill="1" applyBorder="1"/>
    <xf numFmtId="3" fontId="0" fillId="0" borderId="58" xfId="0" applyNumberFormat="1" applyFont="1" applyBorder="1"/>
    <xf numFmtId="3" fontId="0" fillId="0" borderId="55" xfId="0" applyNumberFormat="1" applyFont="1" applyBorder="1"/>
    <xf numFmtId="165" fontId="0" fillId="5" borderId="74" xfId="0" applyNumberFormat="1" applyFont="1" applyFill="1" applyBorder="1"/>
    <xf numFmtId="3" fontId="6" fillId="0" borderId="67" xfId="2" applyNumberFormat="1" applyFont="1" applyBorder="1"/>
    <xf numFmtId="3" fontId="6" fillId="0" borderId="64" xfId="2" applyNumberFormat="1" applyFont="1" applyBorder="1"/>
    <xf numFmtId="0" fontId="6" fillId="0" borderId="0" xfId="0" applyFont="1" applyFill="1" applyBorder="1" applyAlignment="1"/>
    <xf numFmtId="0" fontId="14" fillId="0" borderId="5" xfId="0" applyFont="1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46" xfId="0" applyFill="1" applyBorder="1" applyAlignment="1">
      <alignment wrapText="1"/>
    </xf>
    <xf numFmtId="0" fontId="0" fillId="0" borderId="26" xfId="0" applyBorder="1" applyAlignment="1">
      <alignment vertical="center" wrapText="1"/>
    </xf>
    <xf numFmtId="0" fontId="6" fillId="0" borderId="53" xfId="2" applyFont="1" applyFill="1" applyBorder="1"/>
    <xf numFmtId="0" fontId="6" fillId="0" borderId="53" xfId="2" applyFont="1" applyFill="1" applyBorder="1" applyAlignment="1">
      <alignment wrapText="1"/>
    </xf>
    <xf numFmtId="0" fontId="6" fillId="0" borderId="0" xfId="2" applyFont="1" applyFill="1" applyBorder="1"/>
    <xf numFmtId="49" fontId="6" fillId="0" borderId="53" xfId="2" applyNumberFormat="1" applyFont="1" applyFill="1" applyBorder="1" applyAlignment="1">
      <alignment horizontal="left" vertical="center" wrapText="1"/>
    </xf>
    <xf numFmtId="49" fontId="6" fillId="0" borderId="53" xfId="2" applyNumberFormat="1" applyFont="1" applyFill="1" applyBorder="1"/>
    <xf numFmtId="0" fontId="6" fillId="0" borderId="61" xfId="2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6" fillId="4" borderId="5" xfId="3" applyFont="1" applyFill="1" applyBorder="1" applyAlignment="1">
      <alignment wrapText="1"/>
    </xf>
    <xf numFmtId="0" fontId="6" fillId="0" borderId="5" xfId="0" applyFont="1" applyBorder="1" applyAlignment="1"/>
    <xf numFmtId="164" fontId="8" fillId="3" borderId="16" xfId="0" applyNumberFormat="1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76" xfId="2" applyFont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wrapText="1"/>
    </xf>
    <xf numFmtId="0" fontId="9" fillId="3" borderId="15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vertical="center" wrapText="1"/>
    </xf>
    <xf numFmtId="0" fontId="11" fillId="3" borderId="27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165" fontId="3" fillId="8" borderId="37" xfId="0" applyNumberFormat="1" applyFont="1" applyFill="1" applyBorder="1"/>
  </cellXfs>
  <cellStyles count="4">
    <cellStyle name="Normální" xfId="0" builtinId="0"/>
    <cellStyle name="Normální 2" xfId="2" xr:uid="{00000000-0005-0000-0000-000031000000}"/>
    <cellStyle name="Normální 3" xfId="3" xr:uid="{6B81FE2E-7661-47C5-B1F1-037D53C4C073}"/>
    <cellStyle name="Normální 5" xfId="1" xr:uid="{1A379080-560A-4BDA-A595-9073C4E2B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6"/>
  <sheetViews>
    <sheetView showGridLines="0" tabSelected="1" zoomScale="90" zoomScaleNormal="90" workbookViewId="0">
      <selection activeCell="C6" sqref="C6"/>
    </sheetView>
  </sheetViews>
  <sheetFormatPr defaultColWidth="14.42578125" defaultRowHeight="15" customHeight="1" x14ac:dyDescent="0.25"/>
  <cols>
    <col min="1" max="1" width="11.140625" customWidth="1"/>
    <col min="2" max="2" width="22.7109375" customWidth="1"/>
    <col min="3" max="3" width="59.7109375" customWidth="1"/>
    <col min="4" max="4" width="10.42578125" customWidth="1"/>
    <col min="5" max="5" width="6.42578125" style="6" customWidth="1"/>
    <col min="6" max="6" width="22.7109375" customWidth="1"/>
    <col min="7" max="7" width="15.42578125" style="16" customWidth="1"/>
    <col min="8" max="8" width="15.140625" customWidth="1"/>
    <col min="9" max="9" width="14.7109375" style="16" customWidth="1"/>
    <col min="10" max="27" width="8.7109375" customWidth="1"/>
  </cols>
  <sheetData>
    <row r="1" spans="1:27" ht="21" x14ac:dyDescent="0.35">
      <c r="A1" s="12" t="s">
        <v>113</v>
      </c>
      <c r="B1" s="1"/>
      <c r="D1" s="2"/>
      <c r="E1" s="2"/>
    </row>
    <row r="2" spans="1:27" ht="11.25" customHeight="1" thickBot="1" x14ac:dyDescent="0.3">
      <c r="A2" s="3"/>
      <c r="B2" s="2"/>
      <c r="C2" s="2"/>
      <c r="D2" s="2"/>
      <c r="E2" s="2"/>
      <c r="F2" s="2"/>
      <c r="G2" s="2"/>
      <c r="H2" s="2"/>
      <c r="I2" s="2"/>
    </row>
    <row r="3" spans="1:27" s="11" customFormat="1" ht="18" customHeight="1" x14ac:dyDescent="0.25">
      <c r="A3" s="124" t="s">
        <v>0</v>
      </c>
      <c r="B3" s="125"/>
      <c r="C3" s="126"/>
      <c r="D3" s="127" t="s">
        <v>19</v>
      </c>
      <c r="E3" s="129" t="s">
        <v>9</v>
      </c>
      <c r="F3" s="111" t="s">
        <v>1</v>
      </c>
      <c r="G3" s="111" t="s">
        <v>32</v>
      </c>
      <c r="H3" s="109" t="s">
        <v>31</v>
      </c>
      <c r="I3" s="109" t="s">
        <v>21</v>
      </c>
    </row>
    <row r="4" spans="1:27" s="11" customFormat="1" ht="18" customHeight="1" thickBot="1" x14ac:dyDescent="0.3">
      <c r="A4" s="25" t="s">
        <v>2</v>
      </c>
      <c r="B4" s="26" t="s">
        <v>3</v>
      </c>
      <c r="C4" s="26" t="s">
        <v>20</v>
      </c>
      <c r="D4" s="128"/>
      <c r="E4" s="130"/>
      <c r="F4" s="131"/>
      <c r="G4" s="112"/>
      <c r="H4" s="110"/>
      <c r="I4" s="110"/>
    </row>
    <row r="5" spans="1:27" ht="15.75" customHeight="1" x14ac:dyDescent="0.25">
      <c r="A5" s="135" t="s">
        <v>68</v>
      </c>
      <c r="B5" s="27" t="s">
        <v>10</v>
      </c>
      <c r="C5" s="28">
        <v>20650</v>
      </c>
      <c r="D5" s="29"/>
      <c r="E5" s="29">
        <v>2</v>
      </c>
      <c r="F5" s="30"/>
      <c r="G5" s="84">
        <f>SUM(C5*E5)</f>
        <v>41300</v>
      </c>
      <c r="H5" s="86"/>
      <c r="I5" s="147">
        <f>SUM(H5*E5)</f>
        <v>0</v>
      </c>
      <c r="J5" s="9"/>
      <c r="K5" s="9"/>
      <c r="L5" s="9"/>
      <c r="M5" s="9"/>
      <c r="N5" s="9"/>
      <c r="O5" s="9"/>
    </row>
    <row r="6" spans="1:27" ht="15" customHeight="1" x14ac:dyDescent="0.25">
      <c r="A6" s="136"/>
      <c r="B6" s="22" t="s">
        <v>6</v>
      </c>
      <c r="C6" s="18" t="s">
        <v>34</v>
      </c>
      <c r="D6" s="132" t="s">
        <v>41</v>
      </c>
      <c r="E6" s="19"/>
      <c r="F6" s="35"/>
      <c r="G6" s="56"/>
      <c r="H6" s="87"/>
      <c r="I6" s="13"/>
      <c r="J6" s="9"/>
      <c r="K6" s="9"/>
      <c r="L6" s="9"/>
      <c r="M6" s="9"/>
      <c r="N6" s="9"/>
      <c r="O6" s="9"/>
    </row>
    <row r="7" spans="1:27" x14ac:dyDescent="0.25">
      <c r="A7" s="136"/>
      <c r="B7" s="22" t="s">
        <v>7</v>
      </c>
      <c r="C7" s="5" t="s">
        <v>36</v>
      </c>
      <c r="D7" s="133"/>
      <c r="E7" s="20"/>
      <c r="F7" s="36"/>
      <c r="G7" s="56"/>
      <c r="H7" s="87"/>
      <c r="I7" s="13"/>
      <c r="J7" s="9"/>
      <c r="K7" s="9"/>
      <c r="L7" s="9"/>
      <c r="M7" s="9"/>
      <c r="N7" s="9"/>
      <c r="O7" s="9"/>
    </row>
    <row r="8" spans="1:27" ht="45" x14ac:dyDescent="0.25">
      <c r="A8" s="136"/>
      <c r="B8" s="22" t="s">
        <v>4</v>
      </c>
      <c r="C8" s="106" t="s">
        <v>97</v>
      </c>
      <c r="D8" s="133"/>
      <c r="E8" s="20"/>
      <c r="F8" s="37"/>
      <c r="G8" s="56"/>
      <c r="H8" s="87"/>
      <c r="I8" s="13"/>
      <c r="J8" s="9"/>
      <c r="K8" s="9"/>
      <c r="L8" s="9"/>
      <c r="M8" s="9"/>
      <c r="N8" s="9"/>
      <c r="O8" s="9"/>
    </row>
    <row r="9" spans="1:27" x14ac:dyDescent="0.25">
      <c r="A9" s="136"/>
      <c r="B9" s="22" t="s">
        <v>15</v>
      </c>
      <c r="C9" s="54" t="s">
        <v>27</v>
      </c>
      <c r="D9" s="133"/>
      <c r="E9" s="20"/>
      <c r="F9" s="37"/>
      <c r="G9" s="56"/>
      <c r="H9" s="87"/>
      <c r="I9" s="13"/>
      <c r="J9" s="9"/>
      <c r="K9" s="9"/>
      <c r="L9" s="9"/>
      <c r="M9" s="9"/>
      <c r="N9" s="9"/>
      <c r="O9" s="9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136"/>
      <c r="B10" s="22" t="s">
        <v>16</v>
      </c>
      <c r="C10" s="54" t="s">
        <v>93</v>
      </c>
      <c r="D10" s="133"/>
      <c r="E10" s="20"/>
      <c r="F10" s="37"/>
      <c r="G10" s="56"/>
      <c r="H10" s="87"/>
      <c r="I10" s="13"/>
      <c r="J10" s="9"/>
      <c r="K10" s="9"/>
      <c r="L10" s="9"/>
      <c r="M10" s="9"/>
      <c r="N10" s="9"/>
      <c r="O10" s="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4" customFormat="1" ht="30" x14ac:dyDescent="0.25">
      <c r="A11" s="136"/>
      <c r="B11" s="22" t="s">
        <v>5</v>
      </c>
      <c r="C11" s="106" t="s">
        <v>90</v>
      </c>
      <c r="D11" s="133"/>
      <c r="E11" s="20"/>
      <c r="F11" s="37"/>
      <c r="G11" s="56"/>
      <c r="H11" s="87"/>
      <c r="I11" s="13"/>
      <c r="J11" s="9"/>
      <c r="K11" s="9"/>
      <c r="L11" s="9"/>
      <c r="M11" s="9"/>
      <c r="N11" s="9"/>
      <c r="O11" s="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8" customFormat="1" x14ac:dyDescent="0.25">
      <c r="A12" s="136"/>
      <c r="B12" s="55" t="s">
        <v>39</v>
      </c>
      <c r="C12" s="5" t="s">
        <v>95</v>
      </c>
      <c r="D12" s="133"/>
      <c r="E12" s="20"/>
      <c r="F12" s="37"/>
      <c r="G12" s="56"/>
      <c r="H12" s="87"/>
      <c r="I12" s="13"/>
      <c r="J12" s="9"/>
      <c r="K12" s="9"/>
      <c r="L12" s="9"/>
      <c r="M12" s="9"/>
      <c r="N12" s="9"/>
      <c r="O12" s="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8" customFormat="1" x14ac:dyDescent="0.25">
      <c r="A13" s="136"/>
      <c r="B13" s="22" t="s">
        <v>13</v>
      </c>
      <c r="C13" s="5" t="s">
        <v>96</v>
      </c>
      <c r="D13" s="133"/>
      <c r="E13" s="20"/>
      <c r="F13" s="37"/>
      <c r="G13" s="56"/>
      <c r="H13" s="87"/>
      <c r="I13" s="13"/>
      <c r="J13" s="9"/>
      <c r="K13" s="9"/>
      <c r="L13" s="9"/>
      <c r="M13" s="9"/>
      <c r="N13" s="9"/>
      <c r="O13" s="9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136"/>
      <c r="B14" s="22" t="s">
        <v>17</v>
      </c>
      <c r="C14" s="5" t="s">
        <v>37</v>
      </c>
      <c r="D14" s="133"/>
      <c r="E14" s="20"/>
      <c r="F14" s="35"/>
      <c r="G14" s="56"/>
      <c r="H14" s="87"/>
      <c r="I14" s="13"/>
      <c r="J14" s="9"/>
      <c r="K14" s="9"/>
      <c r="L14" s="9"/>
      <c r="M14" s="9"/>
      <c r="N14" s="9"/>
      <c r="O14" s="9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7" customFormat="1" x14ac:dyDescent="0.25">
      <c r="A15" s="136"/>
      <c r="B15" s="22" t="s">
        <v>28</v>
      </c>
      <c r="C15" s="5" t="s">
        <v>40</v>
      </c>
      <c r="D15" s="133"/>
      <c r="E15" s="20"/>
      <c r="F15" s="36"/>
      <c r="G15" s="56"/>
      <c r="H15" s="87"/>
      <c r="I15" s="13"/>
      <c r="J15" s="9"/>
      <c r="K15" s="9"/>
      <c r="L15" s="9"/>
      <c r="M15" s="9"/>
      <c r="N15" s="9"/>
      <c r="O15" s="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36"/>
      <c r="B16" s="55" t="s">
        <v>38</v>
      </c>
      <c r="C16" s="5" t="s">
        <v>94</v>
      </c>
      <c r="D16" s="133"/>
      <c r="E16" s="20"/>
      <c r="F16" s="37"/>
      <c r="G16" s="56"/>
      <c r="H16" s="87"/>
      <c r="I16" s="13"/>
      <c r="J16" s="9"/>
      <c r="K16" s="9"/>
      <c r="L16" s="9"/>
      <c r="M16" s="9"/>
      <c r="N16" s="9"/>
      <c r="O16" s="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136"/>
      <c r="B17" s="22" t="s">
        <v>14</v>
      </c>
      <c r="C17" s="5" t="s">
        <v>92</v>
      </c>
      <c r="D17" s="133"/>
      <c r="E17" s="20"/>
      <c r="F17" s="37"/>
      <c r="G17" s="56"/>
      <c r="H17" s="87"/>
      <c r="I17" s="13"/>
      <c r="J17" s="9"/>
      <c r="K17" s="9"/>
      <c r="L17" s="9"/>
      <c r="M17" s="9"/>
      <c r="N17" s="9"/>
      <c r="O17" s="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4" customFormat="1" x14ac:dyDescent="0.25">
      <c r="A18" s="136"/>
      <c r="B18" s="22" t="s">
        <v>18</v>
      </c>
      <c r="C18" s="18" t="s">
        <v>29</v>
      </c>
      <c r="D18" s="133"/>
      <c r="E18" s="20"/>
      <c r="F18" s="36"/>
      <c r="G18" s="56"/>
      <c r="H18" s="87"/>
      <c r="I18" s="13"/>
      <c r="J18" s="9"/>
      <c r="K18" s="9"/>
      <c r="L18" s="9"/>
      <c r="M18" s="9"/>
      <c r="N18" s="9"/>
      <c r="O18" s="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6" customFormat="1" x14ac:dyDescent="0.25">
      <c r="A19" s="136"/>
      <c r="B19" s="42" t="s">
        <v>8</v>
      </c>
      <c r="C19" s="106" t="s">
        <v>91</v>
      </c>
      <c r="D19" s="133"/>
      <c r="E19" s="20"/>
      <c r="F19" s="37"/>
      <c r="G19" s="56"/>
      <c r="H19" s="87"/>
      <c r="I19" s="1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16" customFormat="1" ht="45.75" thickBot="1" x14ac:dyDescent="0.3">
      <c r="A20" s="137"/>
      <c r="B20" s="23" t="s">
        <v>11</v>
      </c>
      <c r="C20" s="17" t="s">
        <v>12</v>
      </c>
      <c r="D20" s="134"/>
      <c r="E20" s="21"/>
      <c r="F20" s="38"/>
      <c r="G20" s="85"/>
      <c r="H20" s="88"/>
      <c r="I20" s="1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16" customFormat="1" ht="15.75" customHeight="1" thickTop="1" x14ac:dyDescent="0.25">
      <c r="A21" s="115" t="s">
        <v>45</v>
      </c>
      <c r="B21" s="45" t="s">
        <v>10</v>
      </c>
      <c r="C21" s="31">
        <v>1600</v>
      </c>
      <c r="D21" s="32"/>
      <c r="E21" s="32">
        <v>2</v>
      </c>
      <c r="F21" s="33"/>
      <c r="G21" s="89">
        <f>SUM(C21*E21)</f>
        <v>3200</v>
      </c>
      <c r="H21" s="92"/>
      <c r="I21" s="147">
        <f>SUM(H21*E21)</f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16" customFormat="1" x14ac:dyDescent="0.25">
      <c r="A22" s="116"/>
      <c r="B22" s="68" t="s">
        <v>42</v>
      </c>
      <c r="C22" s="67" t="s">
        <v>112</v>
      </c>
      <c r="D22" s="138" t="s">
        <v>46</v>
      </c>
      <c r="E22" s="144"/>
      <c r="F22" s="49"/>
      <c r="G22" s="56"/>
      <c r="H22" s="87"/>
      <c r="I22" s="1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16" customFormat="1" x14ac:dyDescent="0.25">
      <c r="A23" s="116"/>
      <c r="B23" s="68" t="s">
        <v>43</v>
      </c>
      <c r="C23" s="57">
        <v>4</v>
      </c>
      <c r="D23" s="139"/>
      <c r="E23" s="145"/>
      <c r="F23" s="49"/>
      <c r="G23" s="56"/>
      <c r="H23" s="87"/>
      <c r="I23" s="1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16" customFormat="1" x14ac:dyDescent="0.25">
      <c r="A24" s="116"/>
      <c r="B24" s="69" t="s">
        <v>44</v>
      </c>
      <c r="C24" s="67" t="s">
        <v>47</v>
      </c>
      <c r="D24" s="139"/>
      <c r="E24" s="145"/>
      <c r="F24" s="49"/>
      <c r="G24" s="56"/>
      <c r="H24" s="87"/>
      <c r="I24" s="1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16" customFormat="1" x14ac:dyDescent="0.25">
      <c r="A25" s="116"/>
      <c r="B25" s="73" t="s">
        <v>60</v>
      </c>
      <c r="C25" s="67" t="s">
        <v>59</v>
      </c>
      <c r="D25" s="139"/>
      <c r="E25" s="145"/>
      <c r="F25" s="49"/>
      <c r="G25" s="56"/>
      <c r="H25" s="87"/>
      <c r="I25" s="1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16" customFormat="1" x14ac:dyDescent="0.25">
      <c r="A26" s="116"/>
      <c r="B26" s="46" t="s">
        <v>8</v>
      </c>
      <c r="C26" s="106" t="s">
        <v>35</v>
      </c>
      <c r="D26" s="139"/>
      <c r="E26" s="145"/>
      <c r="F26" s="50"/>
      <c r="G26" s="90"/>
      <c r="H26" s="87"/>
      <c r="I26" s="1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16" customFormat="1" ht="45.75" thickBot="1" x14ac:dyDescent="0.3">
      <c r="A27" s="117"/>
      <c r="B27" s="47" t="s">
        <v>11</v>
      </c>
      <c r="C27" s="48" t="s">
        <v>12</v>
      </c>
      <c r="D27" s="140"/>
      <c r="E27" s="146"/>
      <c r="F27" s="51"/>
      <c r="G27" s="91"/>
      <c r="H27" s="88"/>
      <c r="I27" s="1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16" customFormat="1" ht="15.75" customHeight="1" thickTop="1" x14ac:dyDescent="0.25">
      <c r="A28" s="115" t="s">
        <v>57</v>
      </c>
      <c r="B28" s="64" t="s">
        <v>10</v>
      </c>
      <c r="C28" s="62">
        <v>25280</v>
      </c>
      <c r="D28" s="32"/>
      <c r="E28" s="63">
        <v>1</v>
      </c>
      <c r="F28" s="33"/>
      <c r="G28" s="89">
        <f>SUM(C28*E28)</f>
        <v>25280</v>
      </c>
      <c r="H28" s="92"/>
      <c r="I28" s="147">
        <f>SUM(H28*E28)</f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16" customFormat="1" ht="45" x14ac:dyDescent="0.25">
      <c r="A29" s="116"/>
      <c r="B29" s="59" t="s">
        <v>4</v>
      </c>
      <c r="C29" s="107" t="s">
        <v>102</v>
      </c>
      <c r="D29" s="119" t="s">
        <v>58</v>
      </c>
      <c r="E29" s="58"/>
      <c r="F29" s="61"/>
      <c r="G29" s="78"/>
      <c r="H29" s="93"/>
      <c r="I29" s="8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16" customFormat="1" ht="30" x14ac:dyDescent="0.25">
      <c r="A30" s="116"/>
      <c r="B30" s="59" t="s">
        <v>5</v>
      </c>
      <c r="C30" s="107" t="s">
        <v>99</v>
      </c>
      <c r="D30" s="120"/>
      <c r="E30" s="58"/>
      <c r="F30" s="61"/>
      <c r="G30" s="78"/>
      <c r="H30" s="94"/>
      <c r="I30" s="7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16" customFormat="1" x14ac:dyDescent="0.25">
      <c r="A31" s="116"/>
      <c r="B31" s="59" t="s">
        <v>48</v>
      </c>
      <c r="C31" s="65" t="s">
        <v>100</v>
      </c>
      <c r="D31" s="120"/>
      <c r="E31" s="58"/>
      <c r="F31" s="74"/>
      <c r="G31" s="78"/>
      <c r="H31" s="94"/>
      <c r="I31" s="7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16" customFormat="1" x14ac:dyDescent="0.25">
      <c r="A32" s="116"/>
      <c r="B32" s="59" t="s">
        <v>15</v>
      </c>
      <c r="C32" s="65" t="s">
        <v>98</v>
      </c>
      <c r="D32" s="120"/>
      <c r="E32" s="58"/>
      <c r="F32" s="60"/>
      <c r="G32" s="78"/>
      <c r="H32" s="94"/>
      <c r="I32" s="7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16" customFormat="1" x14ac:dyDescent="0.25">
      <c r="A33" s="116"/>
      <c r="B33" s="59" t="s">
        <v>49</v>
      </c>
      <c r="C33" s="66" t="s">
        <v>64</v>
      </c>
      <c r="D33" s="120"/>
      <c r="E33" s="58"/>
      <c r="F33" s="61"/>
      <c r="G33" s="78"/>
      <c r="H33" s="94"/>
      <c r="I33" s="7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6" customFormat="1" x14ac:dyDescent="0.25">
      <c r="A34" s="116"/>
      <c r="B34" s="59" t="s">
        <v>50</v>
      </c>
      <c r="C34" s="65" t="s">
        <v>104</v>
      </c>
      <c r="D34" s="120"/>
      <c r="E34" s="58"/>
      <c r="F34" s="61"/>
      <c r="G34" s="78"/>
      <c r="H34" s="94"/>
      <c r="I34" s="7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6" customFormat="1" x14ac:dyDescent="0.25">
      <c r="A35" s="116"/>
      <c r="B35" s="59" t="s">
        <v>63</v>
      </c>
      <c r="C35" s="65" t="s">
        <v>62</v>
      </c>
      <c r="D35" s="120"/>
      <c r="E35" s="58"/>
      <c r="F35" s="61"/>
      <c r="G35" s="78"/>
      <c r="H35" s="94"/>
      <c r="I35" s="7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16" customFormat="1" ht="45" x14ac:dyDescent="0.25">
      <c r="A36" s="116"/>
      <c r="B36" s="59" t="s">
        <v>51</v>
      </c>
      <c r="C36" s="65" t="s">
        <v>66</v>
      </c>
      <c r="D36" s="120"/>
      <c r="E36" s="58"/>
      <c r="F36" s="61"/>
      <c r="G36" s="78"/>
      <c r="H36" s="94"/>
      <c r="I36" s="7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16" customFormat="1" x14ac:dyDescent="0.25">
      <c r="A37" s="116"/>
      <c r="B37" s="59" t="s">
        <v>52</v>
      </c>
      <c r="C37" s="108" t="s">
        <v>103</v>
      </c>
      <c r="D37" s="120"/>
      <c r="E37" s="58"/>
      <c r="F37" s="61"/>
      <c r="G37" s="78"/>
      <c r="H37" s="94"/>
      <c r="I37" s="7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16" customFormat="1" x14ac:dyDescent="0.25">
      <c r="A38" s="116"/>
      <c r="B38" s="59" t="s">
        <v>53</v>
      </c>
      <c r="C38" s="53" t="s">
        <v>105</v>
      </c>
      <c r="D38" s="120"/>
      <c r="E38" s="58"/>
      <c r="F38" s="61"/>
      <c r="G38" s="78"/>
      <c r="H38" s="94"/>
      <c r="I38" s="7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16" customFormat="1" x14ac:dyDescent="0.25">
      <c r="A39" s="116"/>
      <c r="B39" s="59" t="s">
        <v>54</v>
      </c>
      <c r="C39" s="107" t="s">
        <v>55</v>
      </c>
      <c r="D39" s="120"/>
      <c r="E39" s="58"/>
      <c r="F39" s="61"/>
      <c r="G39" s="78"/>
      <c r="H39" s="94"/>
      <c r="I39" s="7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16" customFormat="1" x14ac:dyDescent="0.25">
      <c r="A40" s="116"/>
      <c r="B40" s="59" t="s">
        <v>101</v>
      </c>
      <c r="C40" s="65" t="s">
        <v>30</v>
      </c>
      <c r="D40" s="120"/>
      <c r="E40" s="58"/>
      <c r="F40" s="61"/>
      <c r="G40" s="78"/>
      <c r="H40" s="94"/>
      <c r="I40" s="7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16" customFormat="1" x14ac:dyDescent="0.25">
      <c r="A41" s="116"/>
      <c r="B41" s="59" t="s">
        <v>56</v>
      </c>
      <c r="C41" s="65" t="s">
        <v>61</v>
      </c>
      <c r="D41" s="120"/>
      <c r="E41" s="58"/>
      <c r="F41" s="61"/>
      <c r="G41" s="78"/>
      <c r="H41" s="94"/>
      <c r="I41" s="7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16" customFormat="1" x14ac:dyDescent="0.25">
      <c r="A42" s="116"/>
      <c r="B42" s="59" t="s">
        <v>8</v>
      </c>
      <c r="C42" s="107" t="s">
        <v>91</v>
      </c>
      <c r="D42" s="120"/>
      <c r="E42" s="20"/>
      <c r="F42" s="37"/>
      <c r="G42" s="56"/>
      <c r="H42" s="87"/>
      <c r="I42" s="1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16" customFormat="1" ht="45.75" thickBot="1" x14ac:dyDescent="0.3">
      <c r="A43" s="118"/>
      <c r="B43" s="99" t="s">
        <v>11</v>
      </c>
      <c r="C43" s="98" t="s">
        <v>12</v>
      </c>
      <c r="D43" s="121"/>
      <c r="E43" s="58"/>
      <c r="F43" s="38"/>
      <c r="G43" s="85"/>
      <c r="H43" s="88"/>
      <c r="I43" s="1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16" customFormat="1" ht="15.75" thickTop="1" x14ac:dyDescent="0.25">
      <c r="A44" s="135" t="s">
        <v>67</v>
      </c>
      <c r="B44" s="27" t="s">
        <v>10</v>
      </c>
      <c r="C44" s="28">
        <v>19000</v>
      </c>
      <c r="D44" s="29"/>
      <c r="E44" s="29">
        <v>1</v>
      </c>
      <c r="F44" s="30"/>
      <c r="G44" s="84">
        <f>SUM(C44*E44)</f>
        <v>19000</v>
      </c>
      <c r="H44" s="92"/>
      <c r="I44" s="147">
        <f>SUM(H44*E44)</f>
        <v>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16" customFormat="1" x14ac:dyDescent="0.25">
      <c r="A45" s="136"/>
      <c r="B45" s="22" t="s">
        <v>6</v>
      </c>
      <c r="C45" s="95" t="s">
        <v>25</v>
      </c>
      <c r="D45" s="132" t="s">
        <v>69</v>
      </c>
      <c r="E45" s="19"/>
      <c r="F45" s="35"/>
      <c r="G45" s="56"/>
      <c r="H45" s="87"/>
      <c r="I45" s="1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16" customFormat="1" x14ac:dyDescent="0.25">
      <c r="A46" s="136"/>
      <c r="B46" s="22" t="s">
        <v>7</v>
      </c>
      <c r="C46" s="10" t="s">
        <v>26</v>
      </c>
      <c r="D46" s="133"/>
      <c r="E46" s="20"/>
      <c r="F46" s="36"/>
      <c r="G46" s="56"/>
      <c r="H46" s="87"/>
      <c r="I46" s="1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16" customFormat="1" ht="45" x14ac:dyDescent="0.25">
      <c r="A47" s="136"/>
      <c r="B47" s="22" t="s">
        <v>4</v>
      </c>
      <c r="C47" s="106" t="s">
        <v>107</v>
      </c>
      <c r="D47" s="133"/>
      <c r="E47" s="20"/>
      <c r="F47" s="37"/>
      <c r="G47" s="56"/>
      <c r="H47" s="87"/>
      <c r="I47" s="1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16" customFormat="1" x14ac:dyDescent="0.25">
      <c r="A48" s="136"/>
      <c r="B48" s="22" t="s">
        <v>15</v>
      </c>
      <c r="C48" s="96" t="s">
        <v>82</v>
      </c>
      <c r="D48" s="133"/>
      <c r="E48" s="20"/>
      <c r="F48" s="37"/>
      <c r="G48" s="56"/>
      <c r="H48" s="87"/>
      <c r="I48" s="1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s="16" customFormat="1" x14ac:dyDescent="0.25">
      <c r="A49" s="136"/>
      <c r="B49" s="22" t="s">
        <v>16</v>
      </c>
      <c r="C49" s="65" t="s">
        <v>106</v>
      </c>
      <c r="D49" s="133"/>
      <c r="E49" s="20"/>
      <c r="F49" s="37"/>
      <c r="G49" s="56"/>
      <c r="H49" s="87"/>
      <c r="I49" s="1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16" customFormat="1" ht="30" x14ac:dyDescent="0.25">
      <c r="A50" s="136"/>
      <c r="B50" s="22" t="s">
        <v>5</v>
      </c>
      <c r="C50" s="106" t="s">
        <v>108</v>
      </c>
      <c r="D50" s="133"/>
      <c r="E50" s="20"/>
      <c r="F50" s="37"/>
      <c r="G50" s="56"/>
      <c r="H50" s="87"/>
      <c r="I50" s="1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s="16" customFormat="1" x14ac:dyDescent="0.25">
      <c r="A51" s="136"/>
      <c r="B51" s="55" t="s">
        <v>39</v>
      </c>
      <c r="C51" s="10" t="s">
        <v>95</v>
      </c>
      <c r="D51" s="133"/>
      <c r="E51" s="20"/>
      <c r="F51" s="37"/>
      <c r="G51" s="56"/>
      <c r="H51" s="87"/>
      <c r="I51" s="1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16" customFormat="1" x14ac:dyDescent="0.25">
      <c r="A52" s="136"/>
      <c r="B52" s="22" t="s">
        <v>13</v>
      </c>
      <c r="C52" s="10" t="s">
        <v>109</v>
      </c>
      <c r="D52" s="133"/>
      <c r="E52" s="20"/>
      <c r="F52" s="37"/>
      <c r="G52" s="56"/>
      <c r="H52" s="87"/>
      <c r="I52" s="1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s="16" customFormat="1" x14ac:dyDescent="0.25">
      <c r="A53" s="136"/>
      <c r="B53" s="22" t="s">
        <v>17</v>
      </c>
      <c r="C53" s="10" t="s">
        <v>110</v>
      </c>
      <c r="D53" s="133"/>
      <c r="E53" s="20"/>
      <c r="F53" s="35"/>
      <c r="G53" s="56"/>
      <c r="H53" s="87"/>
      <c r="I53" s="1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s="16" customFormat="1" ht="30" x14ac:dyDescent="0.25">
      <c r="A54" s="136"/>
      <c r="B54" s="22" t="s">
        <v>28</v>
      </c>
      <c r="C54" s="10" t="s">
        <v>111</v>
      </c>
      <c r="D54" s="133"/>
      <c r="E54" s="20"/>
      <c r="F54" s="36"/>
      <c r="G54" s="56"/>
      <c r="H54" s="87"/>
      <c r="I54" s="1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16" customFormat="1" x14ac:dyDescent="0.25">
      <c r="A55" s="136"/>
      <c r="B55" s="55" t="s">
        <v>38</v>
      </c>
      <c r="C55" s="10" t="s">
        <v>30</v>
      </c>
      <c r="D55" s="133"/>
      <c r="E55" s="20"/>
      <c r="F55" s="37"/>
      <c r="G55" s="56"/>
      <c r="H55" s="87"/>
      <c r="I55" s="1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16" customFormat="1" x14ac:dyDescent="0.25">
      <c r="A56" s="136"/>
      <c r="B56" s="22" t="s">
        <v>14</v>
      </c>
      <c r="C56" s="10" t="s">
        <v>84</v>
      </c>
      <c r="D56" s="133"/>
      <c r="E56" s="20"/>
      <c r="F56" s="37"/>
      <c r="G56" s="56"/>
      <c r="H56" s="87"/>
      <c r="I56" s="1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s="16" customFormat="1" x14ac:dyDescent="0.25">
      <c r="A57" s="136"/>
      <c r="B57" s="59" t="s">
        <v>50</v>
      </c>
      <c r="C57" s="65" t="s">
        <v>65</v>
      </c>
      <c r="D57" s="133"/>
      <c r="E57" s="20"/>
      <c r="F57" s="37"/>
      <c r="G57" s="56"/>
      <c r="H57" s="87"/>
      <c r="I57" s="1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s="16" customFormat="1" x14ac:dyDescent="0.25">
      <c r="A58" s="136"/>
      <c r="B58" s="22" t="s">
        <v>18</v>
      </c>
      <c r="C58" s="95" t="s">
        <v>83</v>
      </c>
      <c r="D58" s="133"/>
      <c r="E58" s="20"/>
      <c r="F58" s="36"/>
      <c r="G58" s="56"/>
      <c r="H58" s="87"/>
      <c r="I58" s="1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16" customFormat="1" x14ac:dyDescent="0.25">
      <c r="A59" s="136"/>
      <c r="B59" s="42" t="s">
        <v>8</v>
      </c>
      <c r="C59" s="106" t="s">
        <v>91</v>
      </c>
      <c r="D59" s="133"/>
      <c r="E59" s="20"/>
      <c r="F59" s="37"/>
      <c r="G59" s="56"/>
      <c r="H59" s="87"/>
      <c r="I59" s="1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6" customFormat="1" ht="45.75" thickBot="1" x14ac:dyDescent="0.3">
      <c r="A60" s="137"/>
      <c r="B60" s="23" t="s">
        <v>11</v>
      </c>
      <c r="C60" s="97" t="s">
        <v>12</v>
      </c>
      <c r="D60" s="134"/>
      <c r="E60" s="21"/>
      <c r="F60" s="38"/>
      <c r="G60" s="85"/>
      <c r="H60" s="88"/>
      <c r="I60" s="1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s="16" customFormat="1" ht="15.75" thickTop="1" x14ac:dyDescent="0.25">
      <c r="A61" s="115" t="s">
        <v>81</v>
      </c>
      <c r="B61" s="82" t="s">
        <v>10</v>
      </c>
      <c r="C61" s="28">
        <v>3300</v>
      </c>
      <c r="D61" s="29"/>
      <c r="E61" s="29">
        <v>2</v>
      </c>
      <c r="F61" s="30"/>
      <c r="G61" s="84">
        <f>SUM(C61*E61)</f>
        <v>6600</v>
      </c>
      <c r="H61" s="92"/>
      <c r="I61" s="147">
        <f>SUM(H61*E61)</f>
        <v>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s="16" customFormat="1" x14ac:dyDescent="0.25">
      <c r="A62" s="116"/>
      <c r="B62" s="70" t="s">
        <v>7</v>
      </c>
      <c r="C62" s="100" t="s">
        <v>85</v>
      </c>
      <c r="D62" s="141" t="s">
        <v>69</v>
      </c>
      <c r="E62" s="79"/>
      <c r="F62" s="35"/>
      <c r="G62" s="56"/>
      <c r="H62" s="87"/>
      <c r="I62" s="1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s="16" customFormat="1" x14ac:dyDescent="0.25">
      <c r="A63" s="116"/>
      <c r="B63" s="71" t="s">
        <v>6</v>
      </c>
      <c r="C63" s="101" t="s">
        <v>70</v>
      </c>
      <c r="D63" s="142"/>
      <c r="E63" s="80"/>
      <c r="F63" s="36"/>
      <c r="G63" s="56"/>
      <c r="H63" s="87"/>
      <c r="I63" s="1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16" customFormat="1" x14ac:dyDescent="0.25">
      <c r="A64" s="116"/>
      <c r="B64" s="71" t="s">
        <v>71</v>
      </c>
      <c r="C64" s="102" t="s">
        <v>86</v>
      </c>
      <c r="D64" s="142"/>
      <c r="E64" s="80"/>
      <c r="F64" s="37"/>
      <c r="G64" s="56"/>
      <c r="H64" s="87"/>
      <c r="I64" s="1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16" customFormat="1" x14ac:dyDescent="0.25">
      <c r="A65" s="116"/>
      <c r="B65" s="72" t="s">
        <v>72</v>
      </c>
      <c r="C65" s="103" t="s">
        <v>73</v>
      </c>
      <c r="D65" s="142"/>
      <c r="E65" s="80"/>
      <c r="F65" s="37"/>
      <c r="G65" s="56"/>
      <c r="H65" s="87"/>
      <c r="I65" s="1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16" customFormat="1" x14ac:dyDescent="0.25">
      <c r="A66" s="116"/>
      <c r="B66" s="70" t="s">
        <v>74</v>
      </c>
      <c r="C66" s="102" t="s">
        <v>87</v>
      </c>
      <c r="D66" s="142"/>
      <c r="E66" s="80"/>
      <c r="F66" s="37"/>
      <c r="G66" s="56"/>
      <c r="H66" s="87"/>
      <c r="I66" s="1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16" customFormat="1" x14ac:dyDescent="0.25">
      <c r="A67" s="116"/>
      <c r="B67" s="70" t="s">
        <v>75</v>
      </c>
      <c r="C67" s="104" t="s">
        <v>76</v>
      </c>
      <c r="D67" s="142"/>
      <c r="E67" s="80"/>
      <c r="F67" s="37"/>
      <c r="G67" s="56"/>
      <c r="H67" s="87"/>
      <c r="I67" s="1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16" customFormat="1" x14ac:dyDescent="0.25">
      <c r="A68" s="116"/>
      <c r="B68" s="71" t="s">
        <v>77</v>
      </c>
      <c r="C68" s="102" t="s">
        <v>88</v>
      </c>
      <c r="D68" s="142"/>
      <c r="E68" s="80"/>
      <c r="F68" s="35"/>
      <c r="G68" s="56"/>
      <c r="H68" s="87"/>
      <c r="I68" s="1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16" customFormat="1" x14ac:dyDescent="0.25">
      <c r="A69" s="116"/>
      <c r="B69" s="70" t="s">
        <v>78</v>
      </c>
      <c r="C69" s="100" t="s">
        <v>79</v>
      </c>
      <c r="D69" s="142"/>
      <c r="E69" s="80"/>
      <c r="F69" s="36"/>
      <c r="G69" s="56"/>
      <c r="H69" s="87"/>
      <c r="I69" s="1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16" customFormat="1" x14ac:dyDescent="0.25">
      <c r="A70" s="116"/>
      <c r="B70" s="70" t="s">
        <v>80</v>
      </c>
      <c r="C70" s="101" t="s">
        <v>89</v>
      </c>
      <c r="D70" s="142"/>
      <c r="E70" s="80"/>
      <c r="F70" s="35"/>
      <c r="G70" s="56"/>
      <c r="H70" s="87"/>
      <c r="I70" s="1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16" customFormat="1" x14ac:dyDescent="0.25">
      <c r="A71" s="116"/>
      <c r="B71" s="76" t="s">
        <v>8</v>
      </c>
      <c r="C71" s="106" t="s">
        <v>35</v>
      </c>
      <c r="D71" s="142"/>
      <c r="E71" s="80"/>
      <c r="F71" s="36"/>
      <c r="G71" s="56"/>
      <c r="H71" s="87"/>
      <c r="I71" s="1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s="16" customFormat="1" ht="45.75" thickBot="1" x14ac:dyDescent="0.3">
      <c r="A72" s="117"/>
      <c r="B72" s="75" t="s">
        <v>11</v>
      </c>
      <c r="C72" s="105" t="s">
        <v>12</v>
      </c>
      <c r="D72" s="143"/>
      <c r="E72" s="81"/>
      <c r="F72" s="38"/>
      <c r="G72" s="85"/>
      <c r="H72" s="88"/>
      <c r="I72" s="1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thickTop="1" x14ac:dyDescent="0.25">
      <c r="A73" s="113" t="s">
        <v>22</v>
      </c>
      <c r="B73" s="114"/>
      <c r="C73" s="114"/>
      <c r="D73" s="114"/>
      <c r="E73" s="114"/>
      <c r="F73" s="114"/>
      <c r="G73" s="43">
        <f>SUM(G5+G21+G28+G44+G61)</f>
        <v>95380</v>
      </c>
      <c r="H73" s="40"/>
      <c r="I73" s="44">
        <f>SUM(I5+I21+I28+I44+I61)</f>
        <v>0</v>
      </c>
    </row>
    <row r="74" spans="1:27" ht="15.75" customHeight="1" thickBot="1" x14ac:dyDescent="0.3">
      <c r="A74" s="122" t="s">
        <v>23</v>
      </c>
      <c r="B74" s="123"/>
      <c r="C74" s="123"/>
      <c r="D74" s="123"/>
      <c r="E74" s="123"/>
      <c r="F74" s="123"/>
      <c r="G74" s="39">
        <f>SUM(G73*1.21)</f>
        <v>115409.8</v>
      </c>
      <c r="H74" s="41"/>
      <c r="I74" s="24">
        <f>SUM(I73*1.21)</f>
        <v>0</v>
      </c>
    </row>
    <row r="75" spans="1:27" ht="15.75" customHeight="1" x14ac:dyDescent="0.25">
      <c r="D75" s="2"/>
      <c r="E75" s="2"/>
    </row>
    <row r="76" spans="1:27" s="16" customFormat="1" ht="15.75" customHeight="1" x14ac:dyDescent="0.25">
      <c r="A76" s="34" t="s">
        <v>33</v>
      </c>
      <c r="B76" s="34"/>
      <c r="D76" s="2"/>
      <c r="E76" s="2"/>
    </row>
    <row r="77" spans="1:27" s="16" customFormat="1" ht="15.75" customHeight="1" x14ac:dyDescent="0.25">
      <c r="D77" s="2"/>
      <c r="E77" s="2"/>
    </row>
    <row r="78" spans="1:27" s="16" customFormat="1" ht="15.75" customHeight="1" x14ac:dyDescent="0.25">
      <c r="D78" s="2"/>
      <c r="E78" s="2"/>
    </row>
    <row r="79" spans="1:27" s="16" customFormat="1" ht="15.75" customHeight="1" x14ac:dyDescent="0.25">
      <c r="D79" s="2"/>
      <c r="E79" s="2"/>
    </row>
    <row r="80" spans="1:27" ht="15.75" customHeight="1" x14ac:dyDescent="0.25">
      <c r="D80" s="2"/>
      <c r="E80" s="2"/>
    </row>
    <row r="81" spans="4:7" ht="15.75" customHeight="1" x14ac:dyDescent="0.25">
      <c r="D81" s="2"/>
      <c r="E81" s="2"/>
    </row>
    <row r="82" spans="4:7" ht="15.75" customHeight="1" x14ac:dyDescent="0.25">
      <c r="D82" s="2"/>
      <c r="E82" s="52" t="s">
        <v>24</v>
      </c>
      <c r="F82" s="52"/>
      <c r="G82" s="52"/>
    </row>
    <row r="83" spans="4:7" ht="15.75" customHeight="1" x14ac:dyDescent="0.25">
      <c r="D83" s="2"/>
      <c r="E83" s="15"/>
      <c r="F83" s="15"/>
      <c r="G83" s="15"/>
    </row>
    <row r="84" spans="4:7" ht="15.75" customHeight="1" x14ac:dyDescent="0.25">
      <c r="D84" s="2"/>
      <c r="E84" s="2"/>
    </row>
    <row r="85" spans="4:7" ht="15.75" customHeight="1" x14ac:dyDescent="0.25">
      <c r="D85" s="2"/>
      <c r="E85" s="2"/>
    </row>
    <row r="86" spans="4:7" ht="15.75" customHeight="1" x14ac:dyDescent="0.25">
      <c r="D86" s="2"/>
      <c r="E86" s="2"/>
    </row>
    <row r="87" spans="4:7" ht="15.75" customHeight="1" x14ac:dyDescent="0.25">
      <c r="D87" s="2"/>
      <c r="E87" s="2"/>
    </row>
    <row r="88" spans="4:7" ht="15.75" customHeight="1" x14ac:dyDescent="0.25">
      <c r="D88" s="2"/>
      <c r="E88" s="2"/>
    </row>
    <row r="89" spans="4:7" ht="15.75" customHeight="1" x14ac:dyDescent="0.25">
      <c r="D89" s="2"/>
      <c r="E89" s="2"/>
    </row>
    <row r="90" spans="4:7" ht="15.75" customHeight="1" x14ac:dyDescent="0.25">
      <c r="D90" s="2"/>
      <c r="E90" s="2"/>
    </row>
    <row r="91" spans="4:7" ht="15.75" customHeight="1" x14ac:dyDescent="0.25">
      <c r="D91" s="2"/>
      <c r="E91" s="2"/>
    </row>
    <row r="92" spans="4:7" ht="15.75" customHeight="1" x14ac:dyDescent="0.25">
      <c r="D92" s="2"/>
      <c r="E92" s="2"/>
    </row>
    <row r="93" spans="4:7" ht="15.75" customHeight="1" x14ac:dyDescent="0.25">
      <c r="D93" s="2"/>
      <c r="E93" s="2"/>
    </row>
    <row r="94" spans="4:7" ht="15.75" customHeight="1" x14ac:dyDescent="0.25">
      <c r="D94" s="2"/>
      <c r="E94" s="2"/>
    </row>
    <row r="95" spans="4:7" ht="15.75" customHeight="1" x14ac:dyDescent="0.25">
      <c r="D95" s="2"/>
      <c r="E95" s="2"/>
    </row>
    <row r="96" spans="4:7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" customHeight="1" x14ac:dyDescent="0.25">
      <c r="D546" s="2"/>
      <c r="E546" s="2"/>
    </row>
    <row r="547" spans="4:5" ht="15" customHeight="1" x14ac:dyDescent="0.25">
      <c r="D547" s="2"/>
      <c r="E547" s="2"/>
    </row>
    <row r="548" spans="4:5" ht="15" customHeight="1" x14ac:dyDescent="0.25">
      <c r="D548" s="2"/>
      <c r="E548" s="2"/>
    </row>
    <row r="549" spans="4:5" ht="15" customHeight="1" x14ac:dyDescent="0.25">
      <c r="D549" s="2"/>
      <c r="E549" s="2"/>
    </row>
    <row r="550" spans="4:5" ht="15" customHeight="1" x14ac:dyDescent="0.25">
      <c r="D550" s="2"/>
      <c r="E550" s="2"/>
    </row>
    <row r="551" spans="4:5" ht="15" customHeight="1" x14ac:dyDescent="0.25">
      <c r="D551" s="2"/>
      <c r="E551" s="2"/>
    </row>
    <row r="552" spans="4:5" ht="15" customHeight="1" x14ac:dyDescent="0.25">
      <c r="D552" s="2"/>
      <c r="E552" s="2"/>
    </row>
    <row r="553" spans="4:5" ht="15" customHeight="1" x14ac:dyDescent="0.25">
      <c r="D553" s="2"/>
      <c r="E553" s="2"/>
    </row>
    <row r="554" spans="4:5" ht="15" customHeight="1" x14ac:dyDescent="0.25">
      <c r="D554" s="2"/>
      <c r="E554" s="2"/>
    </row>
    <row r="555" spans="4:5" ht="15" customHeight="1" x14ac:dyDescent="0.25">
      <c r="D555" s="2"/>
      <c r="E555" s="2"/>
    </row>
    <row r="556" spans="4:5" ht="15" customHeight="1" x14ac:dyDescent="0.25">
      <c r="D556" s="2"/>
      <c r="E556" s="2"/>
    </row>
    <row r="557" spans="4:5" ht="15" customHeight="1" x14ac:dyDescent="0.25">
      <c r="D557" s="2"/>
      <c r="E557" s="2"/>
    </row>
    <row r="558" spans="4:5" ht="15" customHeight="1" x14ac:dyDescent="0.25">
      <c r="D558" s="2"/>
      <c r="E558" s="2"/>
    </row>
    <row r="559" spans="4:5" ht="15" customHeight="1" x14ac:dyDescent="0.25">
      <c r="D559" s="2"/>
      <c r="E559" s="2"/>
    </row>
    <row r="560" spans="4:5" ht="15" customHeight="1" x14ac:dyDescent="0.25">
      <c r="D560" s="2"/>
      <c r="E560" s="2"/>
    </row>
    <row r="561" spans="4:5" ht="15" customHeight="1" x14ac:dyDescent="0.25">
      <c r="D561" s="2"/>
      <c r="E561" s="2"/>
    </row>
    <row r="562" spans="4:5" ht="15" customHeight="1" x14ac:dyDescent="0.25">
      <c r="D562" s="2"/>
      <c r="E562" s="2"/>
    </row>
    <row r="563" spans="4:5" ht="15" customHeight="1" x14ac:dyDescent="0.25">
      <c r="D563" s="2"/>
      <c r="E563" s="2"/>
    </row>
    <row r="564" spans="4:5" ht="15" customHeight="1" x14ac:dyDescent="0.25">
      <c r="D564" s="2"/>
      <c r="E564" s="2"/>
    </row>
    <row r="565" spans="4:5" ht="15" customHeight="1" x14ac:dyDescent="0.25">
      <c r="D565" s="2"/>
      <c r="E565" s="2"/>
    </row>
    <row r="566" spans="4:5" ht="15" customHeight="1" x14ac:dyDescent="0.25">
      <c r="D566" s="2"/>
      <c r="E566" s="2"/>
    </row>
    <row r="567" spans="4:5" ht="15" customHeight="1" x14ac:dyDescent="0.25">
      <c r="D567" s="2"/>
      <c r="E567" s="2"/>
    </row>
    <row r="568" spans="4:5" ht="15" customHeight="1" x14ac:dyDescent="0.25">
      <c r="D568" s="2"/>
      <c r="E568" s="2"/>
    </row>
    <row r="569" spans="4:5" ht="15" customHeight="1" x14ac:dyDescent="0.25">
      <c r="D569" s="2"/>
      <c r="E569" s="2"/>
    </row>
    <row r="570" spans="4:5" ht="15" customHeight="1" x14ac:dyDescent="0.25">
      <c r="D570" s="2"/>
      <c r="E570" s="2"/>
    </row>
    <row r="571" spans="4:5" ht="15" customHeight="1" x14ac:dyDescent="0.25">
      <c r="D571" s="2"/>
      <c r="E571" s="2"/>
    </row>
    <row r="572" spans="4:5" ht="15" customHeight="1" x14ac:dyDescent="0.25">
      <c r="D572" s="2"/>
      <c r="E572" s="2"/>
    </row>
    <row r="573" spans="4:5" ht="15" customHeight="1" x14ac:dyDescent="0.25">
      <c r="D573" s="2"/>
      <c r="E573" s="2"/>
    </row>
    <row r="574" spans="4:5" ht="15" customHeight="1" x14ac:dyDescent="0.25">
      <c r="D574" s="2"/>
      <c r="E574" s="2"/>
    </row>
    <row r="575" spans="4:5" ht="15" customHeight="1" x14ac:dyDescent="0.25">
      <c r="D575" s="2"/>
      <c r="E575" s="2"/>
    </row>
    <row r="576" spans="4:5" ht="15" customHeight="1" x14ac:dyDescent="0.25">
      <c r="D576" s="2"/>
      <c r="E576" s="2"/>
    </row>
    <row r="577" spans="4:5" ht="15" customHeight="1" x14ac:dyDescent="0.25">
      <c r="D577" s="2"/>
      <c r="E577" s="2"/>
    </row>
    <row r="578" spans="4:5" ht="15" customHeight="1" x14ac:dyDescent="0.25">
      <c r="D578" s="2"/>
      <c r="E578" s="2"/>
    </row>
    <row r="579" spans="4:5" ht="15" customHeight="1" x14ac:dyDescent="0.25">
      <c r="D579" s="2"/>
      <c r="E579" s="2"/>
    </row>
    <row r="580" spans="4:5" ht="15" customHeight="1" x14ac:dyDescent="0.25">
      <c r="D580" s="2"/>
      <c r="E580" s="2"/>
    </row>
    <row r="581" spans="4:5" ht="15" customHeight="1" x14ac:dyDescent="0.25">
      <c r="D581" s="2"/>
      <c r="E581" s="2"/>
    </row>
    <row r="582" spans="4:5" ht="15" customHeight="1" x14ac:dyDescent="0.25">
      <c r="D582" s="2"/>
      <c r="E582" s="2"/>
    </row>
    <row r="583" spans="4:5" ht="15" customHeight="1" x14ac:dyDescent="0.25">
      <c r="D583" s="2"/>
      <c r="E583" s="2"/>
    </row>
    <row r="584" spans="4:5" ht="15" customHeight="1" x14ac:dyDescent="0.25">
      <c r="D584" s="2"/>
      <c r="E584" s="2"/>
    </row>
    <row r="585" spans="4:5" ht="15" customHeight="1" x14ac:dyDescent="0.25">
      <c r="D585" s="2"/>
      <c r="E585" s="2"/>
    </row>
    <row r="586" spans="4:5" ht="15" customHeight="1" x14ac:dyDescent="0.25">
      <c r="D586" s="2"/>
      <c r="E586" s="2"/>
    </row>
    <row r="587" spans="4:5" ht="15" customHeight="1" x14ac:dyDescent="0.25">
      <c r="D587" s="2"/>
      <c r="E587" s="2"/>
    </row>
    <row r="588" spans="4:5" ht="15" customHeight="1" x14ac:dyDescent="0.25">
      <c r="D588" s="2"/>
      <c r="E588" s="2"/>
    </row>
    <row r="589" spans="4:5" ht="15" customHeight="1" x14ac:dyDescent="0.25">
      <c r="D589" s="2"/>
      <c r="E589" s="2"/>
    </row>
    <row r="590" spans="4:5" ht="15" customHeight="1" x14ac:dyDescent="0.25">
      <c r="D590" s="2"/>
      <c r="E590" s="2"/>
    </row>
    <row r="591" spans="4:5" ht="15" customHeight="1" x14ac:dyDescent="0.25">
      <c r="D591" s="2"/>
      <c r="E591" s="2"/>
    </row>
    <row r="592" spans="4:5" ht="15" customHeight="1" x14ac:dyDescent="0.25">
      <c r="D592" s="2"/>
      <c r="E592" s="2"/>
    </row>
    <row r="593" spans="4:5" ht="15" customHeight="1" x14ac:dyDescent="0.25">
      <c r="D593" s="2"/>
      <c r="E593" s="2"/>
    </row>
    <row r="594" spans="4:5" ht="15" customHeight="1" x14ac:dyDescent="0.25">
      <c r="D594" s="2"/>
      <c r="E594" s="2"/>
    </row>
    <row r="595" spans="4:5" ht="15" customHeight="1" x14ac:dyDescent="0.25">
      <c r="D595" s="2"/>
      <c r="E595" s="2"/>
    </row>
    <row r="596" spans="4:5" ht="15" customHeight="1" x14ac:dyDescent="0.25">
      <c r="D596" s="2"/>
      <c r="E596" s="2"/>
    </row>
    <row r="597" spans="4:5" ht="15" customHeight="1" x14ac:dyDescent="0.25">
      <c r="D597" s="2"/>
      <c r="E597" s="2"/>
    </row>
    <row r="598" spans="4:5" ht="15" customHeight="1" x14ac:dyDescent="0.25">
      <c r="D598" s="2"/>
      <c r="E598" s="2"/>
    </row>
    <row r="599" spans="4:5" ht="15" customHeight="1" x14ac:dyDescent="0.25">
      <c r="D599" s="2"/>
      <c r="E599" s="2"/>
    </row>
    <row r="600" spans="4:5" ht="15" customHeight="1" x14ac:dyDescent="0.25">
      <c r="D600" s="2"/>
      <c r="E600" s="2"/>
    </row>
    <row r="601" spans="4:5" ht="15" customHeight="1" x14ac:dyDescent="0.25">
      <c r="D601" s="2"/>
      <c r="E601" s="2"/>
    </row>
    <row r="602" spans="4:5" ht="15" customHeight="1" x14ac:dyDescent="0.25">
      <c r="D602" s="2"/>
      <c r="E602" s="2"/>
    </row>
    <row r="603" spans="4:5" ht="15" customHeight="1" x14ac:dyDescent="0.25">
      <c r="D603" s="2"/>
      <c r="E603" s="2"/>
    </row>
    <row r="604" spans="4:5" ht="15" customHeight="1" x14ac:dyDescent="0.25">
      <c r="D604" s="2"/>
      <c r="E604" s="2"/>
    </row>
    <row r="605" spans="4:5" ht="15" customHeight="1" x14ac:dyDescent="0.25">
      <c r="D605" s="2"/>
      <c r="E605" s="2"/>
    </row>
    <row r="606" spans="4:5" ht="15" customHeight="1" x14ac:dyDescent="0.25">
      <c r="D606" s="2"/>
      <c r="E606" s="2"/>
    </row>
    <row r="607" spans="4:5" ht="15" customHeight="1" x14ac:dyDescent="0.25">
      <c r="D607" s="2"/>
      <c r="E607" s="2"/>
    </row>
    <row r="608" spans="4:5" ht="15" customHeight="1" x14ac:dyDescent="0.25">
      <c r="D608" s="2"/>
      <c r="E608" s="2"/>
    </row>
    <row r="609" spans="4:5" ht="15" customHeight="1" x14ac:dyDescent="0.25">
      <c r="D609" s="2"/>
      <c r="E609" s="2"/>
    </row>
    <row r="610" spans="4:5" ht="15" customHeight="1" x14ac:dyDescent="0.25">
      <c r="D610" s="2"/>
      <c r="E610" s="2"/>
    </row>
    <row r="611" spans="4:5" ht="15" customHeight="1" x14ac:dyDescent="0.25">
      <c r="D611" s="2"/>
      <c r="E611" s="2"/>
    </row>
    <row r="612" spans="4:5" ht="15" customHeight="1" x14ac:dyDescent="0.25">
      <c r="D612" s="2"/>
      <c r="E612" s="2"/>
    </row>
    <row r="613" spans="4:5" ht="15" customHeight="1" x14ac:dyDescent="0.25">
      <c r="D613" s="2"/>
      <c r="E613" s="2"/>
    </row>
    <row r="614" spans="4:5" ht="15" customHeight="1" x14ac:dyDescent="0.25">
      <c r="D614" s="2"/>
      <c r="E614" s="2"/>
    </row>
    <row r="615" spans="4:5" ht="15" customHeight="1" x14ac:dyDescent="0.25">
      <c r="D615" s="2"/>
      <c r="E615" s="2"/>
    </row>
    <row r="616" spans="4:5" ht="15" customHeight="1" x14ac:dyDescent="0.25">
      <c r="D616" s="2"/>
      <c r="E616" s="2"/>
    </row>
  </sheetData>
  <mergeCells count="20">
    <mergeCell ref="A74:F74"/>
    <mergeCell ref="A3:C3"/>
    <mergeCell ref="D3:D4"/>
    <mergeCell ref="E3:E4"/>
    <mergeCell ref="F3:F4"/>
    <mergeCell ref="D6:D20"/>
    <mergeCell ref="A5:A20"/>
    <mergeCell ref="A21:A27"/>
    <mergeCell ref="D22:D27"/>
    <mergeCell ref="A44:A60"/>
    <mergeCell ref="D45:D60"/>
    <mergeCell ref="D62:D72"/>
    <mergeCell ref="E22:E27"/>
    <mergeCell ref="I3:I4"/>
    <mergeCell ref="G3:G4"/>
    <mergeCell ref="H3:H4"/>
    <mergeCell ref="A73:F73"/>
    <mergeCell ref="A61:A72"/>
    <mergeCell ref="A28:A43"/>
    <mergeCell ref="D29:D43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2020-08-21T10:36:00Z</cp:lastPrinted>
  <dcterms:created xsi:type="dcterms:W3CDTF">2018-11-28T13:05:04Z</dcterms:created>
  <dcterms:modified xsi:type="dcterms:W3CDTF">2020-08-21T10:36:11Z</dcterms:modified>
</cp:coreProperties>
</file>