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IT příslušenství a úložišť\65_Dodávka příslušenství k UPS a k výpočetní technice\"/>
    </mc:Choice>
  </mc:AlternateContent>
  <xr:revisionPtr revIDLastSave="0" documentId="8_{831F2D29-E18D-48BD-9DE5-50BDCB018055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 PŘÍSLUŠENSTVÍ K UPS A PC" sheetId="1" r:id="rId1"/>
  </sheets>
  <calcPr calcId="191029"/>
</workbook>
</file>

<file path=xl/calcChain.xml><?xml version="1.0" encoding="utf-8"?>
<calcChain xmlns="http://schemas.openxmlformats.org/spreadsheetml/2006/main">
  <c r="I84" i="1" l="1"/>
  <c r="I80" i="1"/>
  <c r="I78" i="1"/>
  <c r="I76" i="1"/>
  <c r="I73" i="1"/>
  <c r="I70" i="1"/>
  <c r="I64" i="1"/>
  <c r="I58" i="1"/>
  <c r="I51" i="1"/>
  <c r="I44" i="1"/>
  <c r="I39" i="1"/>
  <c r="I37" i="1"/>
  <c r="I35" i="1"/>
  <c r="I33" i="1"/>
  <c r="I25" i="1"/>
  <c r="I19" i="1"/>
  <c r="I16" i="1"/>
  <c r="I12" i="1"/>
  <c r="I9" i="1"/>
  <c r="C84" i="1"/>
</calcChain>
</file>

<file path=xl/sharedStrings.xml><?xml version="1.0" encoding="utf-8"?>
<sst xmlns="http://schemas.openxmlformats.org/spreadsheetml/2006/main" count="189" uniqueCount="97">
  <si>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</si>
  <si>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</si>
  <si>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</si>
  <si>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</si>
  <si>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</si>
  <si>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</si>
  <si>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</si>
  <si>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ČÍSLO OBJEDNÁVKY/NÁZEV PROJEKTU</t>
  </si>
  <si>
    <t>KUSY</t>
  </si>
  <si>
    <t>Předpokládaná cena za ks</t>
  </si>
  <si>
    <t>Baterie</t>
  </si>
  <si>
    <t>POŽADOVANÁ HODNOTA BEZ DPH</t>
  </si>
  <si>
    <t>24 měsíců</t>
  </si>
  <si>
    <t>Baterie pro UPS</t>
  </si>
  <si>
    <t>APC BF350-AZ</t>
  </si>
  <si>
    <t>kompatibilita s</t>
  </si>
  <si>
    <t>20100232             ODZ</t>
  </si>
  <si>
    <t>APC SMT2200RM2U</t>
  </si>
  <si>
    <t>8 kusů</t>
  </si>
  <si>
    <t>počet akumulátorů v kitu</t>
  </si>
  <si>
    <t>APC SUA3000UXI</t>
  </si>
  <si>
    <t>Kit pro renovaci UPS</t>
  </si>
  <si>
    <t>800 mAh</t>
  </si>
  <si>
    <t>9 V</t>
  </si>
  <si>
    <t>Li</t>
  </si>
  <si>
    <t>záruka</t>
  </si>
  <si>
    <t>kapacita</t>
  </si>
  <si>
    <t xml:space="preserve">napětí </t>
  </si>
  <si>
    <t>typ článku</t>
  </si>
  <si>
    <t xml:space="preserve">označení </t>
  </si>
  <si>
    <t>9V</t>
  </si>
  <si>
    <t>typ baterie</t>
  </si>
  <si>
    <t>jednorázová</t>
  </si>
  <si>
    <t>20100256               ONF               GAČR</t>
  </si>
  <si>
    <t>AA</t>
  </si>
  <si>
    <t>2 000 mAh</t>
  </si>
  <si>
    <t>1,2 V</t>
  </si>
  <si>
    <t>NiMH</t>
  </si>
  <si>
    <t>nabíjecí</t>
  </si>
  <si>
    <t>počet nabíjecích cyklů</t>
  </si>
  <si>
    <t xml:space="preserve">cca 1500 </t>
  </si>
  <si>
    <t>balení</t>
  </si>
  <si>
    <t>2 kusy v blistru</t>
  </si>
  <si>
    <t xml:space="preserve">Předpokládaná cena celkem bez DPH </t>
  </si>
  <si>
    <t>Jednotková cena  Kč bez DPH</t>
  </si>
  <si>
    <t>Cena celkem Kč bez DPH</t>
  </si>
  <si>
    <t>Nabídková cena celkem bez DPH</t>
  </si>
  <si>
    <t>podpis</t>
  </si>
  <si>
    <t>faktura č. 1</t>
  </si>
  <si>
    <t>faktura č. 2</t>
  </si>
  <si>
    <t>20340001                                            ODZ                      CERN</t>
  </si>
  <si>
    <t>Síťový kabel propojovací</t>
  </si>
  <si>
    <t>Zinkouhlíková baterie</t>
  </si>
  <si>
    <t>5ks v blistru</t>
  </si>
  <si>
    <t>110 mAh</t>
  </si>
  <si>
    <t xml:space="preserve"> 1,5 V</t>
  </si>
  <si>
    <t>RAM</t>
  </si>
  <si>
    <t>220 mAh</t>
  </si>
  <si>
    <t>1,5 V</t>
  </si>
  <si>
    <t>20 ks</t>
  </si>
  <si>
    <t>Počítačová disketa</t>
  </si>
  <si>
    <t>formát</t>
  </si>
  <si>
    <t>3,5"</t>
  </si>
  <si>
    <t>1,44 MB</t>
  </si>
  <si>
    <t>po 10 kusech</t>
  </si>
  <si>
    <t>Set klávesnice a myši</t>
  </si>
  <si>
    <t>Předpokládaná cena za set</t>
  </si>
  <si>
    <t>optická, 1000 DPI, 3 tlačítka, symetrická</t>
  </si>
  <si>
    <t>Myš</t>
  </si>
  <si>
    <t>Podložka pod myš</t>
  </si>
  <si>
    <t>20100291        ONF                GAČR</t>
  </si>
  <si>
    <t>20100289                   ONF             GAČR</t>
  </si>
  <si>
    <t>male konektory: 2× RJ-45 (CAT6), stíněný kabel, UTP, rovné zakončení, černý, 2m</t>
  </si>
  <si>
    <t>male konektory: 2× RJ-45 (CAT6), stíněný kabel, UTP, rovné zakončení, plochý, černý, 10m</t>
  </si>
  <si>
    <t>male konektory: 2× RJ-45 (CAT6), stíněný kabel, UTP, rovné zakončení, plochý, černý, 3m</t>
  </si>
  <si>
    <t>zinko-uhlíkový</t>
  </si>
  <si>
    <t>knoflíková LR44</t>
  </si>
  <si>
    <t>3 V</t>
  </si>
  <si>
    <t>knoflíková CR2032</t>
  </si>
  <si>
    <t>Knoflíková baterie</t>
  </si>
  <si>
    <t>parametry</t>
  </si>
  <si>
    <t>napětí</t>
  </si>
  <si>
    <t>velikost baterie</t>
  </si>
  <si>
    <t>počet baterií v balení</t>
  </si>
  <si>
    <t>mikrotužková AAA</t>
  </si>
  <si>
    <t>tužková AA</t>
  </si>
  <si>
    <t>klávesnice</t>
  </si>
  <si>
    <t>myš</t>
  </si>
  <si>
    <t>optická myš, 2400 DPI, 7 tlačítek, symetrická, tlačítko pro změnu dpi</t>
  </si>
  <si>
    <t>popis</t>
  </si>
  <si>
    <t>Baterie AAA</t>
  </si>
  <si>
    <t>Baterie AA</t>
  </si>
  <si>
    <t>česká a slovenská klávesnice, drátová, USB konektor, vysokoprofilové klávesy,  Enter dvouřádkový úzký, Backspace široký, levý Shift široký, kurzorové šipky úzké, barva černá</t>
  </si>
  <si>
    <t>drátová, optická, 1600 DPI, 6 tlačítek, kolečko klasické, vertikální, velikost L, USB, délka kabelu 1.8 m, černá, tlačítko pro změnu dpi</t>
  </si>
  <si>
    <t xml:space="preserve">herní klávesnice, drátová, USB konektor, vysokoprofilové, podsvícené klávesy, multimediální, symetrická,  Enter
jednořádkový, Backspace široký, levý Shift široký, kurzorové šipky široké, barva černá  </t>
  </si>
  <si>
    <t>ergonomická se zápěstní opěrkou z paměťové pěny, soft touch povrch, materál textil, rozměry 242x210x27mm</t>
  </si>
  <si>
    <t>Technické požadavky - příloha ke Kupní smlouvě  "Dodávka příslušenství k UPS a počítačům pro ÚJF a projekt CERN-LM"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</si>
</sst>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7030A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0" fillId="2" borderId="6" xfId="0" applyFont="1" applyFill="1" applyBorder="1"/>
    <xf numFmtId="0" fontId="0" fillId="2" borderId="3" xfId="0" applyFont="1" applyFill="1" applyBorder="1"/>
    <xf numFmtId="3" fontId="0" fillId="0" borderId="5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10" xfId="0" applyFont="1" applyFill="1" applyBorder="1"/>
    <xf numFmtId="0" fontId="0" fillId="2" borderId="11" xfId="0" applyFont="1" applyFill="1" applyBorder="1"/>
    <xf numFmtId="0" fontId="8" fillId="0" borderId="3" xfId="0" applyFont="1" applyBorder="1" applyAlignment="1">
      <alignment vertical="center"/>
    </xf>
    <xf numFmtId="0" fontId="0" fillId="0" borderId="0" xfId="0" applyFont="1" applyAlignment="1"/>
    <xf numFmtId="3" fontId="0" fillId="0" borderId="15" xfId="0" applyNumberFormat="1" applyFont="1" applyBorder="1"/>
    <xf numFmtId="0" fontId="8" fillId="0" borderId="12" xfId="0" applyFont="1" applyBorder="1" applyAlignment="1">
      <alignment wrapText="1"/>
    </xf>
    <xf numFmtId="0" fontId="0" fillId="0" borderId="0" xfId="0" applyFont="1" applyAlignment="1"/>
    <xf numFmtId="0" fontId="2" fillId="6" borderId="1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8" fillId="0" borderId="12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10" fillId="0" borderId="0" xfId="1" applyAlignment="1">
      <alignment vertical="top"/>
    </xf>
    <xf numFmtId="0" fontId="0" fillId="2" borderId="14" xfId="0" applyFont="1" applyFill="1" applyBorder="1"/>
    <xf numFmtId="0" fontId="0" fillId="0" borderId="0" xfId="0" applyFont="1" applyAlignment="1"/>
    <xf numFmtId="0" fontId="8" fillId="0" borderId="19" xfId="0" applyFont="1" applyBorder="1" applyAlignment="1"/>
    <xf numFmtId="0" fontId="8" fillId="0" borderId="20" xfId="0" applyFont="1" applyBorder="1" applyAlignment="1">
      <alignment wrapText="1"/>
    </xf>
    <xf numFmtId="6" fontId="2" fillId="5" borderId="16" xfId="0" applyNumberFormat="1" applyFont="1" applyFill="1" applyBorder="1" applyAlignment="1">
      <alignment wrapText="1"/>
    </xf>
    <xf numFmtId="6" fontId="7" fillId="5" borderId="7" xfId="0" applyNumberFormat="1" applyFont="1" applyFill="1" applyBorder="1" applyAlignment="1">
      <alignment wrapText="1"/>
    </xf>
    <xf numFmtId="6" fontId="7" fillId="3" borderId="7" xfId="0" applyNumberFormat="1" applyFont="1" applyFill="1" applyBorder="1" applyAlignment="1">
      <alignment wrapText="1"/>
    </xf>
    <xf numFmtId="0" fontId="0" fillId="0" borderId="0" xfId="0" applyFont="1" applyAlignment="1"/>
    <xf numFmtId="0" fontId="8" fillId="0" borderId="2" xfId="0" applyFont="1" applyBorder="1" applyAlignment="1">
      <alignment vertical="center"/>
    </xf>
    <xf numFmtId="0" fontId="8" fillId="0" borderId="23" xfId="0" applyFont="1" applyBorder="1" applyAlignment="1"/>
    <xf numFmtId="0" fontId="0" fillId="0" borderId="0" xfId="0" applyFont="1" applyAlignment="1"/>
    <xf numFmtId="0" fontId="8" fillId="0" borderId="2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23" xfId="0" applyFont="1" applyBorder="1" applyAlignment="1">
      <alignment horizontal="left"/>
    </xf>
    <xf numFmtId="49" fontId="8" fillId="0" borderId="24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8" fillId="0" borderId="27" xfId="0" applyFont="1" applyBorder="1" applyAlignment="1"/>
    <xf numFmtId="0" fontId="8" fillId="0" borderId="27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6" fontId="7" fillId="3" borderId="22" xfId="0" applyNumberFormat="1" applyFont="1" applyFill="1" applyBorder="1" applyAlignment="1">
      <alignment wrapText="1"/>
    </xf>
    <xf numFmtId="0" fontId="7" fillId="6" borderId="28" xfId="0" applyFont="1" applyFill="1" applyBorder="1" applyAlignment="1">
      <alignment horizontal="center" vertical="center" wrapText="1"/>
    </xf>
    <xf numFmtId="0" fontId="0" fillId="2" borderId="22" xfId="0" applyFont="1" applyFill="1" applyBorder="1"/>
    <xf numFmtId="0" fontId="8" fillId="0" borderId="0" xfId="0" applyFont="1" applyBorder="1" applyAlignment="1"/>
    <xf numFmtId="0" fontId="8" fillId="0" borderId="29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2" fillId="0" borderId="30" xfId="0" applyFont="1" applyBorder="1" applyAlignment="1">
      <alignment vertical="top"/>
    </xf>
    <xf numFmtId="0" fontId="2" fillId="0" borderId="34" xfId="0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3" fontId="0" fillId="0" borderId="41" xfId="0" applyNumberFormat="1" applyFont="1" applyBorder="1"/>
    <xf numFmtId="3" fontId="0" fillId="0" borderId="44" xfId="0" applyNumberFormat="1" applyFont="1" applyBorder="1"/>
    <xf numFmtId="0" fontId="2" fillId="0" borderId="3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0" fillId="4" borderId="6" xfId="0" applyNumberFormat="1" applyFont="1" applyFill="1" applyBorder="1"/>
    <xf numFmtId="164" fontId="0" fillId="4" borderId="22" xfId="0" applyNumberFormat="1" applyFont="1" applyFill="1" applyBorder="1"/>
    <xf numFmtId="164" fontId="0" fillId="0" borderId="39" xfId="0" applyNumberFormat="1" applyFont="1" applyBorder="1"/>
    <xf numFmtId="164" fontId="0" fillId="0" borderId="45" xfId="0" applyNumberFormat="1" applyFont="1" applyBorder="1"/>
    <xf numFmtId="164" fontId="2" fillId="8" borderId="49" xfId="0" applyNumberFormat="1" applyFont="1" applyFill="1" applyBorder="1"/>
    <xf numFmtId="0" fontId="0" fillId="0" borderId="0" xfId="0" applyFont="1" applyAlignment="1"/>
    <xf numFmtId="0" fontId="8" fillId="0" borderId="52" xfId="0" applyFont="1" applyBorder="1" applyAlignment="1">
      <alignment wrapText="1"/>
    </xf>
    <xf numFmtId="3" fontId="0" fillId="0" borderId="0" xfId="0" applyNumberFormat="1" applyFont="1" applyBorder="1"/>
    <xf numFmtId="0" fontId="8" fillId="0" borderId="53" xfId="0" applyFont="1" applyBorder="1" applyAlignment="1">
      <alignment wrapText="1"/>
    </xf>
    <xf numFmtId="3" fontId="0" fillId="0" borderId="29" xfId="0" applyNumberFormat="1" applyFont="1" applyBorder="1"/>
    <xf numFmtId="0" fontId="2" fillId="0" borderId="58" xfId="0" applyFont="1" applyBorder="1" applyAlignment="1">
      <alignment vertical="center" wrapText="1"/>
    </xf>
    <xf numFmtId="0" fontId="8" fillId="0" borderId="63" xfId="0" applyFont="1" applyBorder="1" applyAlignment="1">
      <alignment vertical="center" wrapText="1"/>
    </xf>
    <xf numFmtId="0" fontId="8" fillId="0" borderId="65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0" fillId="2" borderId="57" xfId="0" applyFont="1" applyFill="1" applyBorder="1"/>
    <xf numFmtId="0" fontId="0" fillId="2" borderId="53" xfId="0" applyFont="1" applyFill="1" applyBorder="1"/>
    <xf numFmtId="0" fontId="0" fillId="2" borderId="52" xfId="0" applyFont="1" applyFill="1" applyBorder="1"/>
    <xf numFmtId="164" fontId="2" fillId="6" borderId="57" xfId="0" applyNumberFormat="1" applyFont="1" applyFill="1" applyBorder="1" applyAlignment="1">
      <alignment wrapText="1"/>
    </xf>
    <xf numFmtId="0" fontId="8" fillId="0" borderId="62" xfId="0" applyFont="1" applyBorder="1" applyAlignment="1">
      <alignment vertical="center" wrapText="1"/>
    </xf>
    <xf numFmtId="0" fontId="8" fillId="0" borderId="24" xfId="0" applyFont="1" applyBorder="1" applyAlignment="1">
      <alignment wrapText="1"/>
    </xf>
    <xf numFmtId="6" fontId="7" fillId="9" borderId="68" xfId="0" applyNumberFormat="1" applyFont="1" applyFill="1" applyBorder="1" applyAlignment="1">
      <alignment wrapText="1"/>
    </xf>
    <xf numFmtId="0" fontId="7" fillId="8" borderId="69" xfId="0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0" fillId="2" borderId="27" xfId="0" applyFont="1" applyFill="1" applyBorder="1"/>
    <xf numFmtId="0" fontId="0" fillId="2" borderId="74" xfId="0" applyFont="1" applyFill="1" applyBorder="1"/>
    <xf numFmtId="0" fontId="0" fillId="2" borderId="75" xfId="0" applyFont="1" applyFill="1" applyBorder="1"/>
    <xf numFmtId="0" fontId="0" fillId="2" borderId="76" xfId="0" applyFont="1" applyFill="1" applyBorder="1"/>
    <xf numFmtId="0" fontId="0" fillId="2" borderId="73" xfId="0" applyFont="1" applyFill="1" applyBorder="1"/>
    <xf numFmtId="0" fontId="7" fillId="6" borderId="57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vertical="center" wrapText="1"/>
    </xf>
    <xf numFmtId="164" fontId="2" fillId="6" borderId="24" xfId="0" applyNumberFormat="1" applyFont="1" applyFill="1" applyBorder="1" applyAlignment="1">
      <alignment wrapText="1"/>
    </xf>
    <xf numFmtId="0" fontId="11" fillId="6" borderId="57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11" fillId="7" borderId="60" xfId="0" applyFont="1" applyFill="1" applyBorder="1" applyAlignment="1">
      <alignment horizontal="center" vertical="center" wrapText="1"/>
    </xf>
    <xf numFmtId="0" fontId="11" fillId="7" borderId="61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164" fontId="0" fillId="11" borderId="57" xfId="0" applyNumberFormat="1" applyFont="1" applyFill="1" applyBorder="1"/>
    <xf numFmtId="164" fontId="0" fillId="0" borderId="80" xfId="0" applyNumberFormat="1" applyFont="1" applyBorder="1"/>
    <xf numFmtId="0" fontId="0" fillId="0" borderId="0" xfId="0"/>
    <xf numFmtId="0" fontId="2" fillId="8" borderId="66" xfId="0" applyFont="1" applyFill="1" applyBorder="1" applyAlignment="1">
      <alignment horizontal="center" vertical="center" wrapText="1"/>
    </xf>
    <xf numFmtId="0" fontId="0" fillId="8" borderId="67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0" borderId="71" xfId="0" applyFont="1" applyFill="1" applyBorder="1" applyAlignment="1">
      <alignment horizontal="center"/>
    </xf>
    <xf numFmtId="0" fontId="2" fillId="10" borderId="50" xfId="0" applyFont="1" applyFill="1" applyBorder="1" applyAlignment="1">
      <alignment horizontal="center"/>
    </xf>
    <xf numFmtId="0" fontId="2" fillId="10" borderId="69" xfId="0" applyFont="1" applyFill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top" wrapText="1"/>
    </xf>
    <xf numFmtId="0" fontId="0" fillId="2" borderId="53" xfId="0" applyFont="1" applyFill="1" applyBorder="1" applyAlignment="1">
      <alignment horizontal="center" vertical="top" wrapText="1"/>
    </xf>
    <xf numFmtId="0" fontId="0" fillId="2" borderId="52" xfId="0" applyFont="1" applyFill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top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4" fillId="0" borderId="10" xfId="0" applyFont="1" applyBorder="1" applyAlignment="1">
      <alignment vertical="center"/>
    </xf>
    <xf numFmtId="0" fontId="7" fillId="0" borderId="33" xfId="0" applyFont="1" applyBorder="1" applyAlignment="1">
      <alignment horizontal="center" wrapText="1"/>
    </xf>
    <xf numFmtId="0" fontId="4" fillId="0" borderId="4" xfId="0" applyFont="1" applyBorder="1"/>
    <xf numFmtId="0" fontId="2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wrapText="1"/>
    </xf>
    <xf numFmtId="0" fontId="2" fillId="0" borderId="31" xfId="0" applyFont="1" applyBorder="1" applyAlignment="1">
      <alignment horizontal="center"/>
    </xf>
    <xf numFmtId="0" fontId="4" fillId="0" borderId="32" xfId="0" applyFont="1" applyBorder="1"/>
    <xf numFmtId="0" fontId="7" fillId="0" borderId="3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4" fillId="0" borderId="40" xfId="0" applyFont="1" applyBorder="1"/>
    <xf numFmtId="0" fontId="4" fillId="0" borderId="42" xfId="0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52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8"/>
  <sheetViews>
    <sheetView showGridLines="0" tabSelected="1" topLeftCell="A70" workbookViewId="0">
      <selection activeCell="M77" sqref="M77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4.5703125" customWidth="1"/>
    <col min="4" max="4" width="14.5703125" customWidth="1"/>
    <col min="5" max="5" width="11.5703125" style="21" customWidth="1"/>
    <col min="6" max="6" width="23.85546875" customWidth="1"/>
    <col min="7" max="7" width="24.28515625" customWidth="1"/>
    <col min="8" max="8" width="15.5703125" customWidth="1"/>
    <col min="9" max="9" width="16.85546875" customWidth="1"/>
    <col min="10" max="29" width="8.7109375" customWidth="1"/>
  </cols>
  <sheetData>
    <row r="1" spans="1:29" ht="18.75" x14ac:dyDescent="0.3">
      <c r="A1" s="1" t="s">
        <v>96</v>
      </c>
      <c r="B1" s="1"/>
      <c r="D1" s="2"/>
      <c r="E1" s="2"/>
    </row>
    <row r="2" spans="1:29" ht="14.25" customHeight="1" x14ac:dyDescent="0.25">
      <c r="A2" s="3"/>
      <c r="D2" s="2"/>
      <c r="E2" s="2"/>
    </row>
    <row r="3" spans="1:29" ht="15.75" customHeight="1" x14ac:dyDescent="0.25">
      <c r="A3" s="149" t="s">
        <v>0</v>
      </c>
      <c r="B3" s="150"/>
      <c r="C3" s="150"/>
      <c r="D3" s="150"/>
      <c r="E3" s="150"/>
      <c r="F3" s="150"/>
      <c r="G3" s="150"/>
    </row>
    <row r="4" spans="1:29" ht="13.5" customHeight="1" x14ac:dyDescent="0.25">
      <c r="A4" s="3"/>
      <c r="D4" s="2"/>
      <c r="E4" s="2"/>
    </row>
    <row r="5" spans="1:29" ht="8.25" customHeight="1" x14ac:dyDescent="0.25">
      <c r="A5" s="3"/>
      <c r="B5" s="2"/>
      <c r="C5" s="2"/>
      <c r="D5" s="2"/>
      <c r="E5" s="2"/>
      <c r="F5" s="2"/>
      <c r="G5" s="59"/>
      <c r="H5" s="59"/>
      <c r="I5" s="59"/>
    </row>
    <row r="6" spans="1:29" ht="18" customHeight="1" thickBot="1" x14ac:dyDescent="0.35">
      <c r="A6" s="4"/>
      <c r="B6" s="5"/>
      <c r="C6" s="5"/>
      <c r="D6" s="5"/>
      <c r="E6" s="5"/>
      <c r="F6" s="5"/>
      <c r="G6" s="60"/>
      <c r="H6" s="61"/>
      <c r="I6" s="62"/>
    </row>
    <row r="7" spans="1:29" ht="24.75" customHeight="1" x14ac:dyDescent="0.25">
      <c r="A7" s="63"/>
      <c r="B7" s="156" t="s">
        <v>1</v>
      </c>
      <c r="C7" s="157"/>
      <c r="D7" s="152" t="s">
        <v>7</v>
      </c>
      <c r="E7" s="158" t="s">
        <v>8</v>
      </c>
      <c r="F7" s="114" t="s">
        <v>2</v>
      </c>
      <c r="G7" s="64" t="s">
        <v>3</v>
      </c>
      <c r="H7" s="114" t="s">
        <v>44</v>
      </c>
      <c r="I7" s="154" t="s">
        <v>45</v>
      </c>
    </row>
    <row r="8" spans="1:29" ht="42" customHeight="1" thickBot="1" x14ac:dyDescent="0.3">
      <c r="A8" s="68" t="s">
        <v>4</v>
      </c>
      <c r="B8" s="69" t="s">
        <v>5</v>
      </c>
      <c r="C8" s="69" t="s">
        <v>11</v>
      </c>
      <c r="D8" s="153"/>
      <c r="E8" s="159"/>
      <c r="F8" s="151"/>
      <c r="G8" s="6" t="s">
        <v>6</v>
      </c>
      <c r="H8" s="115"/>
      <c r="I8" s="155"/>
    </row>
    <row r="9" spans="1:29" ht="15.75" thickTop="1" x14ac:dyDescent="0.25">
      <c r="A9" s="130" t="s">
        <v>13</v>
      </c>
      <c r="B9" s="7" t="s">
        <v>9</v>
      </c>
      <c r="C9" s="36">
        <v>660</v>
      </c>
      <c r="D9" s="22"/>
      <c r="E9" s="22">
        <v>1</v>
      </c>
      <c r="F9" s="8"/>
      <c r="G9" s="132"/>
      <c r="H9" s="70">
        <v>0</v>
      </c>
      <c r="I9" s="72">
        <f>E9*H9</f>
        <v>0</v>
      </c>
    </row>
    <row r="10" spans="1:29" x14ac:dyDescent="0.25">
      <c r="A10" s="131"/>
      <c r="B10" s="17" t="s">
        <v>15</v>
      </c>
      <c r="C10" s="65" t="s">
        <v>14</v>
      </c>
      <c r="D10" s="137" t="s">
        <v>16</v>
      </c>
      <c r="E10" s="138" t="s">
        <v>48</v>
      </c>
      <c r="F10" s="9"/>
      <c r="G10" s="133"/>
      <c r="H10" s="10"/>
      <c r="I10" s="66"/>
      <c r="J10" s="42"/>
    </row>
    <row r="11" spans="1:29" ht="15.75" thickBot="1" x14ac:dyDescent="0.3">
      <c r="A11" s="131"/>
      <c r="B11" s="17" t="s">
        <v>25</v>
      </c>
      <c r="C11" s="17" t="s">
        <v>12</v>
      </c>
      <c r="D11" s="137"/>
      <c r="E11" s="138"/>
      <c r="F11" s="9"/>
      <c r="G11" s="133"/>
      <c r="H11" s="10"/>
      <c r="I11" s="6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9.5" customHeight="1" thickTop="1" x14ac:dyDescent="0.25">
      <c r="A12" s="130" t="s">
        <v>21</v>
      </c>
      <c r="B12" s="7" t="s">
        <v>9</v>
      </c>
      <c r="C12" s="37">
        <v>3700</v>
      </c>
      <c r="D12" s="24"/>
      <c r="E12" s="24">
        <v>1</v>
      </c>
      <c r="F12" s="15"/>
      <c r="G12" s="163"/>
      <c r="H12" s="70">
        <v>0</v>
      </c>
      <c r="I12" s="72">
        <f>E12*H12</f>
        <v>0</v>
      </c>
      <c r="J12" s="25"/>
      <c r="K12" s="12"/>
      <c r="L12" s="13"/>
      <c r="M12" s="2"/>
      <c r="N12" s="27"/>
      <c r="O12" s="14"/>
      <c r="P12" s="11"/>
      <c r="Q12" s="14"/>
      <c r="R12" s="160"/>
      <c r="S12" s="12"/>
      <c r="T12" s="13"/>
      <c r="U12" s="2"/>
      <c r="V12" s="162"/>
      <c r="W12" s="14"/>
      <c r="X12" s="11"/>
      <c r="Y12" s="14"/>
      <c r="Z12" s="160"/>
      <c r="AA12" s="12"/>
      <c r="AB12" s="13"/>
      <c r="AC12" s="2"/>
    </row>
    <row r="13" spans="1:29" x14ac:dyDescent="0.25">
      <c r="A13" s="164"/>
      <c r="B13" s="40" t="s">
        <v>15</v>
      </c>
      <c r="C13" s="28" t="s">
        <v>17</v>
      </c>
      <c r="D13" s="141" t="s">
        <v>50</v>
      </c>
      <c r="E13" s="139" t="s">
        <v>49</v>
      </c>
      <c r="F13" s="9"/>
      <c r="G13" s="136"/>
      <c r="H13" s="10"/>
      <c r="I13" s="66"/>
      <c r="J13" s="42"/>
      <c r="K13" s="12"/>
      <c r="L13" s="13"/>
      <c r="M13" s="2"/>
      <c r="N13" s="26"/>
      <c r="O13" s="14"/>
      <c r="P13" s="11"/>
      <c r="Q13" s="14"/>
      <c r="R13" s="161"/>
      <c r="S13" s="12"/>
      <c r="T13" s="13"/>
      <c r="U13" s="2"/>
      <c r="V13" s="161"/>
      <c r="W13" s="14"/>
      <c r="X13" s="11"/>
      <c r="Y13" s="14"/>
      <c r="Z13" s="161"/>
      <c r="AA13" s="12"/>
      <c r="AB13" s="13"/>
      <c r="AC13" s="2"/>
    </row>
    <row r="14" spans="1:29" x14ac:dyDescent="0.25">
      <c r="A14" s="164"/>
      <c r="B14" s="34" t="s">
        <v>19</v>
      </c>
      <c r="C14" s="41" t="s">
        <v>18</v>
      </c>
      <c r="D14" s="142"/>
      <c r="E14" s="147"/>
      <c r="F14" s="9"/>
      <c r="G14" s="136"/>
      <c r="H14" s="10"/>
      <c r="I14" s="66"/>
      <c r="J14" s="26"/>
      <c r="K14" s="12"/>
      <c r="L14" s="13"/>
      <c r="M14" s="2"/>
      <c r="N14" s="26"/>
      <c r="O14" s="14"/>
      <c r="P14" s="11"/>
      <c r="Q14" s="14"/>
      <c r="R14" s="161"/>
      <c r="S14" s="12"/>
      <c r="T14" s="13"/>
      <c r="U14" s="2"/>
      <c r="V14" s="161"/>
      <c r="W14" s="14"/>
      <c r="X14" s="11"/>
      <c r="Y14" s="14"/>
      <c r="Z14" s="161"/>
      <c r="AA14" s="12"/>
      <c r="AB14" s="13"/>
      <c r="AC14" s="2"/>
    </row>
    <row r="15" spans="1:29" ht="15.75" thickBot="1" x14ac:dyDescent="0.3">
      <c r="A15" s="165"/>
      <c r="B15" s="17" t="s">
        <v>25</v>
      </c>
      <c r="C15" s="17" t="s">
        <v>12</v>
      </c>
      <c r="D15" s="142"/>
      <c r="E15" s="147"/>
      <c r="F15" s="9"/>
      <c r="G15" s="136"/>
      <c r="H15" s="10"/>
      <c r="I15" s="66"/>
      <c r="J15" s="26"/>
      <c r="K15" s="12"/>
      <c r="L15" s="13"/>
      <c r="M15" s="2"/>
      <c r="N15" s="26"/>
      <c r="O15" s="14"/>
      <c r="P15" s="11"/>
      <c r="Q15" s="14"/>
      <c r="R15" s="161"/>
      <c r="S15" s="12"/>
      <c r="T15" s="13"/>
      <c r="U15" s="2"/>
      <c r="V15" s="161"/>
      <c r="W15" s="14"/>
      <c r="X15" s="11"/>
      <c r="Y15" s="14"/>
      <c r="Z15" s="161"/>
      <c r="AA15" s="12"/>
      <c r="AB15" s="13"/>
      <c r="AC15" s="2"/>
    </row>
    <row r="16" spans="1:29" ht="18" customHeight="1" thickTop="1" x14ac:dyDescent="0.25">
      <c r="A16" s="130" t="s">
        <v>13</v>
      </c>
      <c r="B16" s="7" t="s">
        <v>9</v>
      </c>
      <c r="C16" s="38">
        <v>5700</v>
      </c>
      <c r="D16" s="142"/>
      <c r="E16" s="23">
        <v>1</v>
      </c>
      <c r="F16" s="8"/>
      <c r="G16" s="163"/>
      <c r="H16" s="70">
        <v>0</v>
      </c>
      <c r="I16" s="72">
        <f>E16*H16</f>
        <v>0</v>
      </c>
      <c r="J16" s="26"/>
      <c r="K16" s="12"/>
      <c r="L16" s="13"/>
      <c r="M16" s="2"/>
      <c r="N16" s="26"/>
      <c r="O16" s="14"/>
      <c r="P16" s="11"/>
      <c r="Q16" s="14"/>
      <c r="R16" s="161"/>
      <c r="S16" s="12"/>
      <c r="T16" s="13"/>
      <c r="U16" s="2"/>
      <c r="V16" s="161"/>
      <c r="W16" s="14"/>
      <c r="X16" s="11"/>
      <c r="Y16" s="14"/>
      <c r="Z16" s="161"/>
      <c r="AA16" s="12"/>
      <c r="AB16" s="13"/>
      <c r="AC16" s="2"/>
    </row>
    <row r="17" spans="1:29" x14ac:dyDescent="0.25">
      <c r="A17" s="131"/>
      <c r="B17" s="29" t="s">
        <v>15</v>
      </c>
      <c r="C17" s="28" t="s">
        <v>20</v>
      </c>
      <c r="D17" s="142"/>
      <c r="E17" s="139" t="s">
        <v>49</v>
      </c>
      <c r="F17" s="15"/>
      <c r="G17" s="136"/>
      <c r="H17" s="10"/>
      <c r="I17" s="66"/>
      <c r="J17" s="30"/>
      <c r="K17" s="12"/>
      <c r="L17" s="13"/>
      <c r="M17" s="2"/>
      <c r="N17" s="26"/>
      <c r="O17" s="14"/>
      <c r="P17" s="11"/>
      <c r="Q17" s="14"/>
      <c r="R17" s="161"/>
      <c r="S17" s="12"/>
      <c r="T17" s="13"/>
      <c r="U17" s="2"/>
      <c r="V17" s="161"/>
      <c r="W17" s="14"/>
      <c r="X17" s="11"/>
      <c r="Y17" s="14"/>
      <c r="Z17" s="161"/>
      <c r="AA17" s="12"/>
      <c r="AB17" s="13"/>
      <c r="AC17" s="2"/>
    </row>
    <row r="18" spans="1:29" s="18" customFormat="1" ht="15.75" thickBot="1" x14ac:dyDescent="0.3">
      <c r="A18" s="166"/>
      <c r="B18" s="43" t="s">
        <v>25</v>
      </c>
      <c r="C18" s="43" t="s">
        <v>12</v>
      </c>
      <c r="D18" s="143"/>
      <c r="E18" s="148"/>
      <c r="F18" s="32"/>
      <c r="G18" s="146"/>
      <c r="H18" s="19"/>
      <c r="I18" s="67"/>
      <c r="J18" s="31"/>
      <c r="K18" s="12"/>
      <c r="L18" s="13"/>
      <c r="M18" s="2"/>
      <c r="N18" s="26"/>
      <c r="O18" s="14"/>
      <c r="P18" s="11"/>
      <c r="Q18" s="14"/>
      <c r="R18" s="161"/>
      <c r="S18" s="12"/>
      <c r="T18" s="13"/>
      <c r="U18" s="2"/>
      <c r="V18" s="161"/>
      <c r="W18" s="14"/>
      <c r="X18" s="11"/>
      <c r="Y18" s="14"/>
      <c r="Z18" s="161"/>
      <c r="AA18" s="12"/>
      <c r="AB18" s="13"/>
      <c r="AC18" s="2"/>
    </row>
    <row r="19" spans="1:29" ht="15.75" thickTop="1" x14ac:dyDescent="0.25">
      <c r="A19" s="131" t="s">
        <v>10</v>
      </c>
      <c r="B19" s="52" t="s">
        <v>9</v>
      </c>
      <c r="C19" s="53">
        <v>220</v>
      </c>
      <c r="D19" s="54"/>
      <c r="E19" s="54">
        <v>2</v>
      </c>
      <c r="F19" s="55"/>
      <c r="G19" s="135"/>
      <c r="H19" s="71">
        <v>0</v>
      </c>
      <c r="I19" s="73">
        <f>E19*H19</f>
        <v>0</v>
      </c>
    </row>
    <row r="20" spans="1:29" x14ac:dyDescent="0.25">
      <c r="A20" s="131"/>
      <c r="B20" s="45" t="s">
        <v>29</v>
      </c>
      <c r="C20" s="46" t="s">
        <v>30</v>
      </c>
      <c r="D20" s="141" t="s">
        <v>33</v>
      </c>
      <c r="E20" s="139" t="s">
        <v>49</v>
      </c>
      <c r="F20" s="15"/>
      <c r="G20" s="136"/>
      <c r="H20" s="10"/>
      <c r="I20" s="66"/>
      <c r="J20" s="42"/>
    </row>
    <row r="21" spans="1:29" x14ac:dyDescent="0.25">
      <c r="A21" s="134"/>
      <c r="B21" s="28" t="s">
        <v>26</v>
      </c>
      <c r="C21" s="28" t="s">
        <v>22</v>
      </c>
      <c r="D21" s="142"/>
      <c r="E21" s="140"/>
      <c r="F21" s="9"/>
      <c r="G21" s="136"/>
      <c r="H21" s="10"/>
      <c r="I21" s="66"/>
    </row>
    <row r="22" spans="1:29" ht="15.75" customHeight="1" x14ac:dyDescent="0.25">
      <c r="A22" s="134"/>
      <c r="B22" s="28" t="s">
        <v>27</v>
      </c>
      <c r="C22" s="28" t="s">
        <v>23</v>
      </c>
      <c r="D22" s="142"/>
      <c r="E22" s="140"/>
      <c r="F22" s="9"/>
      <c r="G22" s="136"/>
      <c r="H22" s="10"/>
      <c r="I22" s="66"/>
    </row>
    <row r="23" spans="1:29" s="18" customFormat="1" x14ac:dyDescent="0.25">
      <c r="A23" s="134"/>
      <c r="B23" s="48" t="s">
        <v>28</v>
      </c>
      <c r="C23" s="28" t="s">
        <v>24</v>
      </c>
      <c r="D23" s="142"/>
      <c r="E23" s="140"/>
      <c r="F23" s="16"/>
      <c r="G23" s="136"/>
      <c r="H23" s="10"/>
      <c r="I23" s="66"/>
    </row>
    <row r="24" spans="1:29" s="42" customFormat="1" ht="15.75" thickBot="1" x14ac:dyDescent="0.3">
      <c r="A24" s="131"/>
      <c r="B24" s="44" t="s">
        <v>31</v>
      </c>
      <c r="C24" s="47" t="s">
        <v>32</v>
      </c>
      <c r="D24" s="142"/>
      <c r="E24" s="140"/>
      <c r="F24" s="16"/>
      <c r="G24" s="136"/>
      <c r="H24" s="10"/>
      <c r="I24" s="66"/>
    </row>
    <row r="25" spans="1:29" s="33" customFormat="1" ht="18" customHeight="1" thickTop="1" x14ac:dyDescent="0.25">
      <c r="A25" s="144" t="s">
        <v>10</v>
      </c>
      <c r="B25" s="49" t="s">
        <v>9</v>
      </c>
      <c r="C25" s="38">
        <v>200</v>
      </c>
      <c r="D25" s="142"/>
      <c r="E25" s="23">
        <v>2</v>
      </c>
      <c r="F25" s="8"/>
      <c r="G25" s="135"/>
      <c r="H25" s="71">
        <v>0</v>
      </c>
      <c r="I25" s="73">
        <f>E25*H25</f>
        <v>0</v>
      </c>
      <c r="K25" s="12"/>
      <c r="L25" s="13"/>
      <c r="M25" s="2"/>
      <c r="O25" s="14"/>
      <c r="P25" s="11"/>
      <c r="Q25" s="14"/>
      <c r="R25"/>
      <c r="S25" s="12"/>
      <c r="T25" s="13"/>
      <c r="U25" s="2"/>
      <c r="V25"/>
      <c r="W25" s="14"/>
      <c r="X25" s="11"/>
      <c r="Y25" s="14"/>
      <c r="Z25"/>
      <c r="AA25" s="12"/>
      <c r="AB25" s="13"/>
      <c r="AC25" s="2"/>
    </row>
    <row r="26" spans="1:29" s="33" customFormat="1" x14ac:dyDescent="0.25">
      <c r="A26" s="120"/>
      <c r="B26" s="56" t="s">
        <v>29</v>
      </c>
      <c r="C26" s="20" t="s">
        <v>34</v>
      </c>
      <c r="D26" s="142"/>
      <c r="E26" s="139" t="s">
        <v>49</v>
      </c>
      <c r="F26" s="15"/>
      <c r="G26" s="136"/>
      <c r="H26" s="10"/>
      <c r="I26" s="66"/>
      <c r="J26" s="30"/>
      <c r="K26" s="12"/>
      <c r="L26" s="13"/>
      <c r="M26" s="2"/>
      <c r="O26" s="14"/>
      <c r="P26" s="11"/>
      <c r="Q26" s="14"/>
      <c r="R26"/>
      <c r="S26" s="12"/>
      <c r="T26" s="13"/>
      <c r="U26" s="2"/>
      <c r="V26"/>
      <c r="W26" s="14"/>
      <c r="X26" s="11"/>
      <c r="Y26" s="14"/>
      <c r="Z26"/>
      <c r="AA26" s="12"/>
      <c r="AB26" s="13"/>
      <c r="AC26" s="2"/>
    </row>
    <row r="27" spans="1:29" s="33" customFormat="1" x14ac:dyDescent="0.25">
      <c r="A27" s="120"/>
      <c r="B27" s="50" t="s">
        <v>26</v>
      </c>
      <c r="C27" s="28" t="s">
        <v>35</v>
      </c>
      <c r="D27" s="142"/>
      <c r="E27" s="147"/>
      <c r="F27" s="15"/>
      <c r="G27" s="136"/>
      <c r="H27" s="10"/>
      <c r="I27" s="66"/>
      <c r="J27" s="30"/>
      <c r="K27" s="12"/>
      <c r="L27" s="13"/>
      <c r="M27" s="2"/>
      <c r="O27" s="14"/>
      <c r="P27" s="11"/>
      <c r="Q27" s="14"/>
      <c r="R27"/>
      <c r="S27" s="12"/>
      <c r="T27" s="13"/>
      <c r="U27" s="2"/>
      <c r="V27"/>
      <c r="W27" s="14"/>
      <c r="X27" s="11"/>
      <c r="Y27" s="14"/>
      <c r="Z27"/>
      <c r="AA27" s="12"/>
      <c r="AB27" s="13"/>
      <c r="AC27" s="2"/>
    </row>
    <row r="28" spans="1:29" s="33" customFormat="1" x14ac:dyDescent="0.25">
      <c r="A28" s="120"/>
      <c r="B28" s="50" t="s">
        <v>27</v>
      </c>
      <c r="C28" s="28" t="s">
        <v>36</v>
      </c>
      <c r="D28" s="142"/>
      <c r="E28" s="147"/>
      <c r="F28" s="15"/>
      <c r="G28" s="136"/>
      <c r="H28" s="10"/>
      <c r="I28" s="66"/>
      <c r="J28" s="31"/>
      <c r="K28" s="12"/>
      <c r="L28" s="13"/>
      <c r="M28" s="2"/>
      <c r="O28" s="14"/>
      <c r="P28" s="11"/>
      <c r="Q28" s="14"/>
      <c r="R28"/>
      <c r="S28" s="12"/>
      <c r="T28" s="13"/>
      <c r="U28" s="2"/>
      <c r="V28"/>
      <c r="W28" s="14"/>
      <c r="X28" s="11"/>
      <c r="Y28" s="14"/>
      <c r="Z28"/>
      <c r="AA28" s="12"/>
      <c r="AB28" s="13"/>
      <c r="AC28" s="2"/>
    </row>
    <row r="29" spans="1:29" s="39" customFormat="1" x14ac:dyDescent="0.25">
      <c r="A29" s="120"/>
      <c r="B29" s="51" t="s">
        <v>28</v>
      </c>
      <c r="C29" s="28" t="s">
        <v>37</v>
      </c>
      <c r="D29" s="142"/>
      <c r="E29" s="147"/>
      <c r="F29" s="15"/>
      <c r="G29" s="136"/>
      <c r="H29" s="10"/>
      <c r="I29" s="66"/>
      <c r="J29" s="31"/>
      <c r="K29" s="12"/>
      <c r="L29" s="13"/>
      <c r="M29" s="2"/>
      <c r="O29" s="14"/>
      <c r="P29" s="11"/>
      <c r="Q29" s="14"/>
      <c r="S29" s="12"/>
      <c r="T29" s="13"/>
      <c r="U29" s="2"/>
      <c r="W29" s="14"/>
      <c r="X29" s="11"/>
      <c r="Y29" s="14"/>
      <c r="AA29" s="12"/>
      <c r="AB29" s="13"/>
      <c r="AC29" s="2"/>
    </row>
    <row r="30" spans="1:29" s="42" customFormat="1" x14ac:dyDescent="0.25">
      <c r="A30" s="120"/>
      <c r="B30" s="51" t="s">
        <v>31</v>
      </c>
      <c r="C30" s="20" t="s">
        <v>38</v>
      </c>
      <c r="D30" s="142"/>
      <c r="E30" s="147"/>
      <c r="F30" s="15"/>
      <c r="G30" s="136"/>
      <c r="H30" s="10"/>
      <c r="I30" s="66"/>
      <c r="J30" s="31"/>
      <c r="K30" s="12"/>
      <c r="L30" s="13"/>
      <c r="M30" s="2"/>
      <c r="O30" s="14"/>
      <c r="P30" s="11"/>
      <c r="Q30" s="14"/>
      <c r="S30" s="12"/>
      <c r="T30" s="13"/>
      <c r="U30" s="2"/>
      <c r="W30" s="14"/>
      <c r="X30" s="11"/>
      <c r="Y30" s="14"/>
      <c r="AA30" s="12"/>
      <c r="AB30" s="13"/>
      <c r="AC30" s="2"/>
    </row>
    <row r="31" spans="1:29" s="42" customFormat="1" x14ac:dyDescent="0.25">
      <c r="A31" s="120"/>
      <c r="B31" s="48" t="s">
        <v>39</v>
      </c>
      <c r="C31" s="20" t="s">
        <v>40</v>
      </c>
      <c r="D31" s="142"/>
      <c r="E31" s="147"/>
      <c r="F31" s="15"/>
      <c r="G31" s="136"/>
      <c r="H31" s="10"/>
      <c r="I31" s="66"/>
      <c r="J31" s="31"/>
      <c r="K31" s="12"/>
      <c r="L31" s="13"/>
      <c r="M31" s="2"/>
      <c r="O31" s="14"/>
      <c r="P31" s="11"/>
      <c r="Q31" s="14"/>
      <c r="S31" s="12"/>
      <c r="T31" s="13"/>
      <c r="U31" s="2"/>
      <c r="W31" s="14"/>
      <c r="X31" s="11"/>
      <c r="Y31" s="14"/>
      <c r="AA31" s="12"/>
      <c r="AB31" s="13"/>
      <c r="AC31" s="2"/>
    </row>
    <row r="32" spans="1:29" s="33" customFormat="1" ht="15.75" thickBot="1" x14ac:dyDescent="0.3">
      <c r="A32" s="145"/>
      <c r="B32" s="57" t="s">
        <v>41</v>
      </c>
      <c r="C32" s="35" t="s">
        <v>42</v>
      </c>
      <c r="D32" s="143"/>
      <c r="E32" s="148"/>
      <c r="F32" s="32"/>
      <c r="G32" s="146"/>
      <c r="H32" s="19"/>
      <c r="I32" s="67"/>
      <c r="J32" s="31"/>
      <c r="K32" s="12"/>
      <c r="L32" s="13"/>
      <c r="M32" s="2"/>
      <c r="O32" s="14"/>
      <c r="P32" s="11"/>
      <c r="Q32" s="14"/>
      <c r="S32" s="12"/>
      <c r="T32" s="13"/>
      <c r="U32" s="2"/>
      <c r="W32" s="14"/>
      <c r="X32" s="11"/>
      <c r="Y32" s="14"/>
      <c r="AA32" s="12"/>
      <c r="AB32" s="13"/>
      <c r="AC32" s="2"/>
    </row>
    <row r="33" spans="1:29" s="58" customFormat="1" ht="15.75" thickTop="1" x14ac:dyDescent="0.25">
      <c r="A33" s="144" t="s">
        <v>51</v>
      </c>
      <c r="B33" s="80" t="s">
        <v>9</v>
      </c>
      <c r="C33" s="88">
        <v>70</v>
      </c>
      <c r="D33" s="167" t="s">
        <v>70</v>
      </c>
      <c r="E33" s="84">
        <v>2</v>
      </c>
      <c r="F33" s="85"/>
      <c r="G33" s="122"/>
      <c r="H33" s="109">
        <v>0</v>
      </c>
      <c r="I33" s="110">
        <f>E33*H33</f>
        <v>0</v>
      </c>
      <c r="J33" s="31"/>
      <c r="K33" s="12"/>
      <c r="L33" s="13"/>
      <c r="M33" s="2"/>
      <c r="O33" s="14"/>
      <c r="P33" s="11"/>
      <c r="Q33" s="14"/>
      <c r="S33" s="12"/>
      <c r="T33" s="13"/>
      <c r="U33" s="2"/>
      <c r="W33" s="14"/>
      <c r="X33" s="11"/>
      <c r="Y33" s="14"/>
      <c r="AA33" s="12"/>
      <c r="AB33" s="13"/>
      <c r="AC33" s="2"/>
    </row>
    <row r="34" spans="1:29" s="58" customFormat="1" ht="30.75" thickBot="1" x14ac:dyDescent="0.3">
      <c r="A34" s="121"/>
      <c r="B34" s="57" t="s">
        <v>80</v>
      </c>
      <c r="C34" s="78" t="s">
        <v>72</v>
      </c>
      <c r="D34" s="168"/>
      <c r="E34" s="106" t="s">
        <v>49</v>
      </c>
      <c r="F34" s="86"/>
      <c r="G34" s="123"/>
      <c r="H34" s="79"/>
      <c r="I34" s="67"/>
      <c r="J34" s="111"/>
      <c r="K34" s="12"/>
      <c r="L34" s="13"/>
      <c r="M34" s="2"/>
      <c r="O34" s="14"/>
      <c r="P34" s="11"/>
      <c r="Q34" s="14"/>
      <c r="S34" s="12"/>
      <c r="T34" s="13"/>
      <c r="U34" s="2"/>
      <c r="W34" s="14"/>
      <c r="X34" s="11"/>
      <c r="Y34" s="14"/>
      <c r="AA34" s="12"/>
      <c r="AB34" s="13"/>
      <c r="AC34" s="2"/>
    </row>
    <row r="35" spans="1:29" s="58" customFormat="1" ht="15.75" thickTop="1" x14ac:dyDescent="0.25">
      <c r="A35" s="119" t="s">
        <v>51</v>
      </c>
      <c r="B35" s="80" t="s">
        <v>9</v>
      </c>
      <c r="C35" s="88">
        <v>140</v>
      </c>
      <c r="D35" s="168"/>
      <c r="E35" s="84">
        <v>2</v>
      </c>
      <c r="F35" s="85"/>
      <c r="G35" s="122"/>
      <c r="H35" s="109">
        <v>0</v>
      </c>
      <c r="I35" s="110">
        <f>E35*H35</f>
        <v>0</v>
      </c>
      <c r="J35" s="31"/>
      <c r="K35" s="12"/>
      <c r="L35" s="13"/>
      <c r="M35" s="2"/>
      <c r="O35" s="14"/>
      <c r="P35" s="11"/>
      <c r="Q35" s="14"/>
      <c r="S35" s="12"/>
      <c r="T35" s="13"/>
      <c r="U35" s="2"/>
      <c r="W35" s="14"/>
      <c r="X35" s="11"/>
      <c r="Y35" s="14"/>
      <c r="AA35" s="12"/>
      <c r="AB35" s="13"/>
      <c r="AC35" s="2"/>
    </row>
    <row r="36" spans="1:29" s="58" customFormat="1" ht="30.75" thickBot="1" x14ac:dyDescent="0.3">
      <c r="A36" s="121"/>
      <c r="B36" s="44" t="s">
        <v>80</v>
      </c>
      <c r="C36" s="76" t="s">
        <v>73</v>
      </c>
      <c r="D36" s="168"/>
      <c r="E36" s="107" t="s">
        <v>49</v>
      </c>
      <c r="F36" s="87"/>
      <c r="G36" s="123"/>
      <c r="H36" s="77"/>
      <c r="I36" s="66"/>
      <c r="J36" s="111"/>
      <c r="K36" s="12"/>
      <c r="L36" s="13"/>
      <c r="M36" s="2"/>
      <c r="O36" s="14"/>
      <c r="P36" s="11"/>
      <c r="Q36" s="14"/>
      <c r="S36" s="12"/>
      <c r="T36" s="13"/>
      <c r="U36" s="2"/>
      <c r="W36" s="14"/>
      <c r="X36" s="11"/>
      <c r="Y36" s="14"/>
      <c r="AA36" s="12"/>
      <c r="AB36" s="13"/>
      <c r="AC36" s="2"/>
    </row>
    <row r="37" spans="1:29" s="58" customFormat="1" ht="15.75" thickTop="1" x14ac:dyDescent="0.25">
      <c r="A37" s="119" t="s">
        <v>51</v>
      </c>
      <c r="B37" s="80" t="s">
        <v>9</v>
      </c>
      <c r="C37" s="88">
        <v>90</v>
      </c>
      <c r="D37" s="168"/>
      <c r="E37" s="84">
        <v>4</v>
      </c>
      <c r="F37" s="85"/>
      <c r="G37" s="122"/>
      <c r="H37" s="109">
        <v>0</v>
      </c>
      <c r="I37" s="110">
        <f>E37*H37</f>
        <v>0</v>
      </c>
      <c r="J37" s="31"/>
      <c r="K37" s="12"/>
      <c r="L37" s="13"/>
      <c r="M37" s="2"/>
      <c r="O37" s="14"/>
      <c r="P37" s="11"/>
      <c r="Q37" s="14"/>
      <c r="S37" s="12"/>
      <c r="T37" s="13"/>
      <c r="U37" s="2"/>
      <c r="W37" s="14"/>
      <c r="X37" s="11"/>
      <c r="Y37" s="14"/>
      <c r="AA37" s="12"/>
      <c r="AB37" s="13"/>
      <c r="AC37" s="2"/>
    </row>
    <row r="38" spans="1:29" s="58" customFormat="1" ht="30.75" thickBot="1" x14ac:dyDescent="0.3">
      <c r="A38" s="121"/>
      <c r="B38" s="57" t="s">
        <v>80</v>
      </c>
      <c r="C38" s="78" t="s">
        <v>74</v>
      </c>
      <c r="D38" s="168"/>
      <c r="E38" s="106" t="s">
        <v>49</v>
      </c>
      <c r="F38" s="86"/>
      <c r="G38" s="123"/>
      <c r="H38" s="79"/>
      <c r="I38" s="67"/>
      <c r="J38" s="111"/>
      <c r="K38" s="12"/>
      <c r="L38" s="13"/>
      <c r="M38" s="2"/>
      <c r="O38" s="14"/>
      <c r="P38" s="11"/>
      <c r="Q38" s="14"/>
      <c r="S38" s="12"/>
      <c r="T38" s="13"/>
      <c r="U38" s="2"/>
      <c r="W38" s="14"/>
      <c r="X38" s="11"/>
      <c r="Y38" s="14"/>
      <c r="AA38" s="12"/>
      <c r="AB38" s="13"/>
      <c r="AC38" s="2"/>
    </row>
    <row r="39" spans="1:29" s="58" customFormat="1" ht="15.75" thickTop="1" x14ac:dyDescent="0.25">
      <c r="A39" s="119" t="s">
        <v>52</v>
      </c>
      <c r="B39" s="80" t="s">
        <v>9</v>
      </c>
      <c r="C39" s="88">
        <v>50</v>
      </c>
      <c r="D39" s="168"/>
      <c r="E39" s="101">
        <v>5</v>
      </c>
      <c r="F39" s="100"/>
      <c r="G39" s="122"/>
      <c r="H39" s="109">
        <v>0</v>
      </c>
      <c r="I39" s="110">
        <f>E39*H39</f>
        <v>0</v>
      </c>
      <c r="J39" s="31"/>
      <c r="K39" s="12"/>
      <c r="L39" s="13"/>
      <c r="M39" s="2"/>
      <c r="O39" s="14"/>
      <c r="P39" s="11"/>
      <c r="Q39" s="14"/>
      <c r="S39" s="12"/>
      <c r="T39" s="13"/>
      <c r="U39" s="2"/>
      <c r="W39" s="14"/>
      <c r="X39" s="11"/>
      <c r="Y39" s="14"/>
      <c r="AA39" s="12"/>
      <c r="AB39" s="13"/>
      <c r="AC39" s="2"/>
    </row>
    <row r="40" spans="1:29" s="58" customFormat="1" x14ac:dyDescent="0.25">
      <c r="A40" s="120"/>
      <c r="B40" s="81" t="s">
        <v>81</v>
      </c>
      <c r="C40" s="20" t="s">
        <v>23</v>
      </c>
      <c r="D40" s="168"/>
      <c r="E40" s="170" t="s">
        <v>49</v>
      </c>
      <c r="F40" s="96"/>
      <c r="G40" s="124"/>
      <c r="H40" s="77"/>
      <c r="I40" s="66"/>
      <c r="J40" s="31"/>
      <c r="K40" s="12"/>
      <c r="L40" s="13"/>
      <c r="M40" s="2"/>
      <c r="O40" s="14"/>
      <c r="P40" s="11"/>
      <c r="Q40" s="14"/>
      <c r="S40" s="12"/>
      <c r="T40" s="13"/>
      <c r="U40" s="2"/>
      <c r="W40" s="14"/>
      <c r="X40" s="11"/>
      <c r="Y40" s="14"/>
      <c r="AA40" s="12"/>
      <c r="AB40" s="13"/>
      <c r="AC40" s="2"/>
    </row>
    <row r="41" spans="1:29" s="58" customFormat="1" x14ac:dyDescent="0.25">
      <c r="A41" s="120"/>
      <c r="B41" s="81" t="s">
        <v>28</v>
      </c>
      <c r="C41" s="20" t="s">
        <v>75</v>
      </c>
      <c r="D41" s="168"/>
      <c r="E41" s="171"/>
      <c r="F41" s="96"/>
      <c r="G41" s="124"/>
      <c r="H41" s="77"/>
      <c r="I41" s="66"/>
      <c r="J41" s="31"/>
      <c r="K41" s="12"/>
      <c r="L41" s="13"/>
      <c r="M41" s="2"/>
      <c r="O41" s="14"/>
      <c r="P41" s="11"/>
      <c r="Q41" s="14"/>
      <c r="S41" s="12"/>
      <c r="T41" s="13"/>
      <c r="U41" s="2"/>
      <c r="W41" s="14"/>
      <c r="X41" s="11"/>
      <c r="Y41" s="14"/>
      <c r="AA41" s="12"/>
      <c r="AB41" s="13"/>
      <c r="AC41" s="2"/>
    </row>
    <row r="42" spans="1:29" s="58" customFormat="1" x14ac:dyDescent="0.25">
      <c r="A42" s="120"/>
      <c r="B42" s="81" t="s">
        <v>82</v>
      </c>
      <c r="C42" s="20" t="s">
        <v>23</v>
      </c>
      <c r="D42" s="168"/>
      <c r="E42" s="171"/>
      <c r="F42" s="96"/>
      <c r="G42" s="124"/>
      <c r="H42" s="77"/>
      <c r="I42" s="66"/>
      <c r="J42" s="31"/>
      <c r="K42" s="12"/>
      <c r="L42" s="13"/>
      <c r="M42" s="2"/>
      <c r="O42" s="14"/>
      <c r="P42" s="11"/>
      <c r="Q42" s="14"/>
      <c r="S42" s="12"/>
      <c r="T42" s="13"/>
      <c r="U42" s="2"/>
      <c r="W42" s="14"/>
      <c r="X42" s="11"/>
      <c r="Y42" s="14"/>
      <c r="AA42" s="12"/>
      <c r="AB42" s="13"/>
      <c r="AC42" s="2"/>
    </row>
    <row r="43" spans="1:29" s="58" customFormat="1" ht="15.75" thickBot="1" x14ac:dyDescent="0.3">
      <c r="A43" s="121"/>
      <c r="B43" s="57" t="s">
        <v>31</v>
      </c>
      <c r="C43" s="78" t="s">
        <v>32</v>
      </c>
      <c r="D43" s="168"/>
      <c r="E43" s="172"/>
      <c r="F43" s="97"/>
      <c r="G43" s="123"/>
      <c r="H43" s="79"/>
      <c r="I43" s="67"/>
      <c r="J43" s="31"/>
      <c r="K43" s="12"/>
      <c r="L43" s="13"/>
      <c r="M43" s="2"/>
      <c r="O43" s="14"/>
      <c r="P43" s="11"/>
      <c r="Q43" s="14"/>
      <c r="S43" s="12"/>
      <c r="T43" s="13"/>
      <c r="U43" s="2"/>
      <c r="W43" s="14"/>
      <c r="X43" s="11"/>
      <c r="Y43" s="14"/>
      <c r="AA43" s="12"/>
      <c r="AB43" s="13"/>
      <c r="AC43" s="2"/>
    </row>
    <row r="44" spans="1:29" s="58" customFormat="1" ht="15.75" thickTop="1" x14ac:dyDescent="0.25">
      <c r="A44" s="119" t="s">
        <v>79</v>
      </c>
      <c r="B44" s="83" t="s">
        <v>9</v>
      </c>
      <c r="C44" s="88">
        <v>130</v>
      </c>
      <c r="D44" s="168"/>
      <c r="E44" s="101">
        <v>4</v>
      </c>
      <c r="F44" s="100"/>
      <c r="G44" s="122"/>
      <c r="H44" s="109">
        <v>0</v>
      </c>
      <c r="I44" s="110">
        <f>E44*H44</f>
        <v>0</v>
      </c>
      <c r="J44" s="31"/>
      <c r="K44" s="12"/>
      <c r="L44" s="13"/>
      <c r="M44" s="2"/>
      <c r="O44" s="14"/>
      <c r="P44" s="11"/>
      <c r="Q44" s="14"/>
      <c r="S44" s="12"/>
      <c r="T44" s="13"/>
      <c r="U44" s="2"/>
      <c r="W44" s="14"/>
      <c r="X44" s="11"/>
      <c r="Y44" s="14"/>
      <c r="AA44" s="12"/>
      <c r="AB44" s="13"/>
      <c r="AC44" s="2"/>
    </row>
    <row r="45" spans="1:29" s="58" customFormat="1" x14ac:dyDescent="0.25">
      <c r="A45" s="120"/>
      <c r="B45" s="81" t="s">
        <v>26</v>
      </c>
      <c r="C45" s="20" t="s">
        <v>54</v>
      </c>
      <c r="D45" s="168"/>
      <c r="E45" s="170" t="s">
        <v>49</v>
      </c>
      <c r="F45" s="96"/>
      <c r="G45" s="124"/>
      <c r="H45" s="77"/>
      <c r="I45" s="66"/>
      <c r="J45" s="31"/>
      <c r="K45" s="12"/>
      <c r="L45" s="13"/>
      <c r="M45" s="2"/>
      <c r="O45" s="14"/>
      <c r="P45" s="11"/>
      <c r="Q45" s="14"/>
      <c r="S45" s="12"/>
      <c r="T45" s="13"/>
      <c r="U45" s="2"/>
      <c r="W45" s="14"/>
      <c r="X45" s="11"/>
      <c r="Y45" s="14"/>
      <c r="AA45" s="12"/>
      <c r="AB45" s="13"/>
      <c r="AC45" s="2"/>
    </row>
    <row r="46" spans="1:29" s="58" customFormat="1" x14ac:dyDescent="0.25">
      <c r="A46" s="120"/>
      <c r="B46" s="81" t="s">
        <v>81</v>
      </c>
      <c r="C46" s="20" t="s">
        <v>58</v>
      </c>
      <c r="D46" s="168"/>
      <c r="E46" s="171"/>
      <c r="F46" s="96"/>
      <c r="G46" s="124"/>
      <c r="H46" s="77"/>
      <c r="I46" s="66"/>
      <c r="J46" s="31"/>
      <c r="K46" s="12"/>
      <c r="L46" s="13"/>
      <c r="M46" s="2"/>
      <c r="O46" s="14"/>
      <c r="P46" s="11"/>
      <c r="Q46" s="14"/>
      <c r="S46" s="12"/>
      <c r="T46" s="13"/>
      <c r="U46" s="2"/>
      <c r="W46" s="14"/>
      <c r="X46" s="11"/>
      <c r="Y46" s="14"/>
      <c r="AA46" s="12"/>
      <c r="AB46" s="13"/>
      <c r="AC46" s="2"/>
    </row>
    <row r="47" spans="1:29" s="58" customFormat="1" x14ac:dyDescent="0.25">
      <c r="A47" s="120"/>
      <c r="B47" s="81" t="s">
        <v>28</v>
      </c>
      <c r="C47" s="20" t="s">
        <v>56</v>
      </c>
      <c r="D47" s="168"/>
      <c r="E47" s="171"/>
      <c r="F47" s="96"/>
      <c r="G47" s="124"/>
      <c r="H47" s="77"/>
      <c r="I47" s="66"/>
      <c r="J47" s="31"/>
      <c r="K47" s="12"/>
      <c r="L47" s="13"/>
      <c r="M47" s="2"/>
      <c r="O47" s="14"/>
      <c r="P47" s="11"/>
      <c r="Q47" s="14"/>
      <c r="S47" s="12"/>
      <c r="T47" s="13"/>
      <c r="U47" s="2"/>
      <c r="W47" s="14"/>
      <c r="X47" s="11"/>
      <c r="Y47" s="14"/>
      <c r="AA47" s="12"/>
      <c r="AB47" s="13"/>
      <c r="AC47" s="2"/>
    </row>
    <row r="48" spans="1:29" s="58" customFormat="1" x14ac:dyDescent="0.25">
      <c r="A48" s="120"/>
      <c r="B48" s="82" t="s">
        <v>41</v>
      </c>
      <c r="C48" s="20" t="s">
        <v>53</v>
      </c>
      <c r="D48" s="168"/>
      <c r="E48" s="171"/>
      <c r="F48" s="96"/>
      <c r="G48" s="124"/>
      <c r="H48" s="77"/>
      <c r="I48" s="66"/>
      <c r="J48" s="31"/>
      <c r="K48" s="12"/>
      <c r="L48" s="13"/>
      <c r="M48" s="2"/>
      <c r="O48" s="14"/>
      <c r="P48" s="11"/>
      <c r="Q48" s="14"/>
      <c r="S48" s="12"/>
      <c r="T48" s="13"/>
      <c r="U48" s="2"/>
      <c r="W48" s="14"/>
      <c r="X48" s="11"/>
      <c r="Y48" s="14"/>
      <c r="AA48" s="12"/>
      <c r="AB48" s="13"/>
      <c r="AC48" s="2"/>
    </row>
    <row r="49" spans="1:29" s="58" customFormat="1" x14ac:dyDescent="0.25">
      <c r="A49" s="120"/>
      <c r="B49" s="82" t="s">
        <v>82</v>
      </c>
      <c r="C49" s="20" t="s">
        <v>76</v>
      </c>
      <c r="D49" s="168"/>
      <c r="E49" s="171"/>
      <c r="F49" s="96"/>
      <c r="G49" s="124"/>
      <c r="H49" s="77"/>
      <c r="I49" s="66"/>
      <c r="J49" s="31"/>
      <c r="K49" s="12"/>
      <c r="L49" s="13"/>
      <c r="M49" s="2"/>
      <c r="O49" s="14"/>
      <c r="P49" s="11"/>
      <c r="Q49" s="14"/>
      <c r="S49" s="12"/>
      <c r="T49" s="13"/>
      <c r="U49" s="2"/>
      <c r="W49" s="14"/>
      <c r="X49" s="11"/>
      <c r="Y49" s="14"/>
      <c r="AA49" s="12"/>
      <c r="AB49" s="13"/>
      <c r="AC49" s="2"/>
    </row>
    <row r="50" spans="1:29" s="58" customFormat="1" ht="15.75" thickBot="1" x14ac:dyDescent="0.3">
      <c r="A50" s="121"/>
      <c r="B50" s="57" t="s">
        <v>31</v>
      </c>
      <c r="C50" s="78" t="s">
        <v>38</v>
      </c>
      <c r="D50" s="168"/>
      <c r="E50" s="172"/>
      <c r="F50" s="97"/>
      <c r="G50" s="123"/>
      <c r="H50" s="79"/>
      <c r="I50" s="67"/>
      <c r="J50" s="31"/>
      <c r="K50" s="12"/>
      <c r="L50" s="13"/>
      <c r="M50" s="2"/>
      <c r="O50" s="14"/>
      <c r="P50" s="11"/>
      <c r="Q50" s="14"/>
      <c r="S50" s="12"/>
      <c r="T50" s="13"/>
      <c r="U50" s="2"/>
      <c r="W50" s="14"/>
      <c r="X50" s="11"/>
      <c r="Y50" s="14"/>
      <c r="AA50" s="12"/>
      <c r="AB50" s="13"/>
      <c r="AC50" s="2"/>
    </row>
    <row r="51" spans="1:29" s="58" customFormat="1" ht="15.75" thickTop="1" x14ac:dyDescent="0.25">
      <c r="A51" s="119" t="s">
        <v>79</v>
      </c>
      <c r="B51" s="83" t="s">
        <v>9</v>
      </c>
      <c r="C51" s="88">
        <v>170</v>
      </c>
      <c r="D51" s="168"/>
      <c r="E51" s="101">
        <v>4</v>
      </c>
      <c r="F51" s="100"/>
      <c r="G51" s="122"/>
      <c r="H51" s="109">
        <v>0</v>
      </c>
      <c r="I51" s="110">
        <f>E51*H51</f>
        <v>0</v>
      </c>
      <c r="J51" s="31"/>
      <c r="K51" s="12"/>
      <c r="L51" s="13"/>
      <c r="M51" s="2"/>
      <c r="O51" s="14"/>
      <c r="P51" s="11"/>
      <c r="Q51" s="14"/>
      <c r="S51" s="12"/>
      <c r="T51" s="13"/>
      <c r="U51" s="2"/>
      <c r="W51" s="14"/>
      <c r="X51" s="11"/>
      <c r="Y51" s="14"/>
      <c r="AA51" s="12"/>
      <c r="AB51" s="13"/>
      <c r="AC51" s="2"/>
    </row>
    <row r="52" spans="1:29" s="58" customFormat="1" x14ac:dyDescent="0.25">
      <c r="A52" s="120"/>
      <c r="B52" s="82" t="s">
        <v>26</v>
      </c>
      <c r="C52" s="20" t="s">
        <v>57</v>
      </c>
      <c r="D52" s="168"/>
      <c r="E52" s="170" t="s">
        <v>49</v>
      </c>
      <c r="F52" s="96"/>
      <c r="G52" s="124"/>
      <c r="H52" s="77"/>
      <c r="I52" s="66"/>
      <c r="J52" s="31"/>
      <c r="K52" s="12"/>
      <c r="L52" s="13"/>
      <c r="M52" s="2"/>
      <c r="O52" s="14"/>
      <c r="P52" s="11"/>
      <c r="Q52" s="14"/>
      <c r="S52" s="12"/>
      <c r="T52" s="13"/>
      <c r="U52" s="2"/>
      <c r="W52" s="14"/>
      <c r="X52" s="11"/>
      <c r="Y52" s="14"/>
      <c r="AA52" s="12"/>
      <c r="AB52" s="13"/>
      <c r="AC52" s="2"/>
    </row>
    <row r="53" spans="1:29" s="58" customFormat="1" x14ac:dyDescent="0.25">
      <c r="A53" s="120"/>
      <c r="B53" s="82" t="s">
        <v>81</v>
      </c>
      <c r="C53" s="20" t="s">
        <v>77</v>
      </c>
      <c r="D53" s="168"/>
      <c r="E53" s="171"/>
      <c r="F53" s="96"/>
      <c r="G53" s="124"/>
      <c r="H53" s="77"/>
      <c r="I53" s="66"/>
      <c r="J53" s="31"/>
      <c r="K53" s="12"/>
      <c r="L53" s="13"/>
      <c r="M53" s="2"/>
      <c r="O53" s="14"/>
      <c r="P53" s="11"/>
      <c r="Q53" s="14"/>
      <c r="S53" s="12"/>
      <c r="T53" s="13"/>
      <c r="U53" s="2"/>
      <c r="W53" s="14"/>
      <c r="X53" s="11"/>
      <c r="Y53" s="14"/>
      <c r="AA53" s="12"/>
      <c r="AB53" s="13"/>
      <c r="AC53" s="2"/>
    </row>
    <row r="54" spans="1:29" s="58" customFormat="1" x14ac:dyDescent="0.25">
      <c r="A54" s="120"/>
      <c r="B54" s="82" t="s">
        <v>28</v>
      </c>
      <c r="C54" s="20" t="s">
        <v>24</v>
      </c>
      <c r="D54" s="168"/>
      <c r="E54" s="171"/>
      <c r="F54" s="96"/>
      <c r="G54" s="124"/>
      <c r="H54" s="77"/>
      <c r="I54" s="66"/>
      <c r="J54" s="31"/>
      <c r="K54" s="12"/>
      <c r="L54" s="13"/>
      <c r="M54" s="2"/>
      <c r="O54" s="14"/>
      <c r="P54" s="11"/>
      <c r="Q54" s="14"/>
      <c r="S54" s="12"/>
      <c r="T54" s="13"/>
      <c r="U54" s="2"/>
      <c r="W54" s="14"/>
      <c r="X54" s="11"/>
      <c r="Y54" s="14"/>
      <c r="AA54" s="12"/>
      <c r="AB54" s="13"/>
      <c r="AC54" s="2"/>
    </row>
    <row r="55" spans="1:29" s="58" customFormat="1" x14ac:dyDescent="0.25">
      <c r="A55" s="120"/>
      <c r="B55" s="82" t="s">
        <v>41</v>
      </c>
      <c r="C55" s="20" t="s">
        <v>53</v>
      </c>
      <c r="D55" s="168"/>
      <c r="E55" s="171"/>
      <c r="F55" s="96"/>
      <c r="G55" s="124"/>
      <c r="H55" s="77"/>
      <c r="I55" s="66"/>
      <c r="J55" s="31"/>
      <c r="K55" s="12"/>
      <c r="L55" s="13"/>
      <c r="M55" s="2"/>
      <c r="O55" s="14"/>
      <c r="P55" s="11"/>
      <c r="Q55" s="14"/>
      <c r="S55" s="12"/>
      <c r="T55" s="13"/>
      <c r="U55" s="2"/>
      <c r="W55" s="14"/>
      <c r="X55" s="11"/>
      <c r="Y55" s="14"/>
      <c r="AA55" s="12"/>
      <c r="AB55" s="13"/>
      <c r="AC55" s="2"/>
    </row>
    <row r="56" spans="1:29" s="58" customFormat="1" x14ac:dyDescent="0.25">
      <c r="A56" s="120"/>
      <c r="B56" s="82" t="s">
        <v>82</v>
      </c>
      <c r="C56" s="20" t="s">
        <v>78</v>
      </c>
      <c r="D56" s="168"/>
      <c r="E56" s="171"/>
      <c r="F56" s="96"/>
      <c r="G56" s="124"/>
      <c r="H56" s="77"/>
      <c r="I56" s="66"/>
      <c r="J56" s="31"/>
      <c r="K56" s="12"/>
      <c r="L56" s="13"/>
      <c r="M56" s="2"/>
      <c r="O56" s="14"/>
      <c r="P56" s="11"/>
      <c r="Q56" s="14"/>
      <c r="S56" s="12"/>
      <c r="T56" s="13"/>
      <c r="U56" s="2"/>
      <c r="W56" s="14"/>
      <c r="X56" s="11"/>
      <c r="Y56" s="14"/>
      <c r="AA56" s="12"/>
      <c r="AB56" s="13"/>
      <c r="AC56" s="2"/>
    </row>
    <row r="57" spans="1:29" s="58" customFormat="1" ht="15.75" thickBot="1" x14ac:dyDescent="0.3">
      <c r="A57" s="121"/>
      <c r="B57" s="57" t="s">
        <v>31</v>
      </c>
      <c r="C57" s="78" t="s">
        <v>32</v>
      </c>
      <c r="D57" s="168"/>
      <c r="E57" s="172"/>
      <c r="F57" s="97"/>
      <c r="G57" s="123"/>
      <c r="H57" s="79"/>
      <c r="I57" s="67"/>
      <c r="J57" s="31"/>
      <c r="K57" s="12"/>
      <c r="L57" s="13"/>
      <c r="M57" s="2"/>
      <c r="O57" s="14"/>
      <c r="P57" s="11"/>
      <c r="Q57" s="14"/>
      <c r="S57" s="12"/>
      <c r="T57" s="13"/>
      <c r="U57" s="2"/>
      <c r="W57" s="14"/>
      <c r="X57" s="11"/>
      <c r="Y57" s="14"/>
      <c r="AA57" s="12"/>
      <c r="AB57" s="13"/>
      <c r="AC57" s="2"/>
    </row>
    <row r="58" spans="1:29" s="58" customFormat="1" ht="15.75" thickTop="1" x14ac:dyDescent="0.25">
      <c r="A58" s="119" t="s">
        <v>90</v>
      </c>
      <c r="B58" s="83" t="s">
        <v>9</v>
      </c>
      <c r="C58" s="88">
        <v>150</v>
      </c>
      <c r="D58" s="168"/>
      <c r="E58" s="101">
        <v>2</v>
      </c>
      <c r="F58" s="100"/>
      <c r="G58" s="122"/>
      <c r="H58" s="109">
        <v>0</v>
      </c>
      <c r="I58" s="110">
        <f>E58*H58</f>
        <v>0</v>
      </c>
      <c r="J58" s="31"/>
      <c r="K58" s="12"/>
      <c r="L58" s="13"/>
      <c r="M58" s="2"/>
      <c r="O58" s="14"/>
      <c r="P58" s="11"/>
      <c r="Q58" s="14"/>
      <c r="S58" s="12"/>
      <c r="T58" s="13"/>
      <c r="U58" s="2"/>
      <c r="W58" s="14"/>
      <c r="X58" s="11"/>
      <c r="Y58" s="14"/>
      <c r="AA58" s="12"/>
      <c r="AB58" s="13"/>
      <c r="AC58" s="2"/>
    </row>
    <row r="59" spans="1:29" s="58" customFormat="1" x14ac:dyDescent="0.25">
      <c r="A59" s="120"/>
      <c r="B59" s="82" t="s">
        <v>81</v>
      </c>
      <c r="C59" s="20" t="s">
        <v>58</v>
      </c>
      <c r="D59" s="168"/>
      <c r="E59" s="170" t="s">
        <v>49</v>
      </c>
      <c r="F59" s="96"/>
      <c r="G59" s="124"/>
      <c r="H59" s="77"/>
      <c r="I59" s="66"/>
      <c r="J59" s="31"/>
      <c r="K59" s="12"/>
      <c r="L59" s="13"/>
      <c r="M59" s="2"/>
      <c r="O59" s="14"/>
      <c r="P59" s="11"/>
      <c r="Q59" s="14"/>
      <c r="S59" s="12"/>
      <c r="T59" s="13"/>
      <c r="U59" s="2"/>
      <c r="W59" s="14"/>
      <c r="X59" s="11"/>
      <c r="Y59" s="14"/>
      <c r="AA59" s="12"/>
      <c r="AB59" s="13"/>
      <c r="AC59" s="2"/>
    </row>
    <row r="60" spans="1:29" s="58" customFormat="1" x14ac:dyDescent="0.25">
      <c r="A60" s="120"/>
      <c r="B60" s="82" t="s">
        <v>28</v>
      </c>
      <c r="C60" s="20" t="s">
        <v>56</v>
      </c>
      <c r="D60" s="168"/>
      <c r="E60" s="171"/>
      <c r="F60" s="96"/>
      <c r="G60" s="124"/>
      <c r="H60" s="77"/>
      <c r="I60" s="66"/>
      <c r="J60" s="31"/>
      <c r="K60" s="12"/>
      <c r="L60" s="13"/>
      <c r="M60" s="2"/>
      <c r="O60" s="14"/>
      <c r="P60" s="11"/>
      <c r="Q60" s="14"/>
      <c r="S60" s="12"/>
      <c r="T60" s="13"/>
      <c r="U60" s="2"/>
      <c r="W60" s="14"/>
      <c r="X60" s="11"/>
      <c r="Y60" s="14"/>
      <c r="AA60" s="12"/>
      <c r="AB60" s="13"/>
      <c r="AC60" s="2"/>
    </row>
    <row r="61" spans="1:29" s="58" customFormat="1" x14ac:dyDescent="0.25">
      <c r="A61" s="120"/>
      <c r="B61" s="82" t="s">
        <v>82</v>
      </c>
      <c r="C61" s="20" t="s">
        <v>84</v>
      </c>
      <c r="D61" s="168"/>
      <c r="E61" s="171"/>
      <c r="F61" s="96"/>
      <c r="G61" s="124"/>
      <c r="H61" s="77"/>
      <c r="I61" s="66"/>
      <c r="J61" s="31"/>
      <c r="K61" s="12"/>
      <c r="L61" s="13"/>
      <c r="M61" s="2"/>
      <c r="O61" s="14"/>
      <c r="P61" s="11"/>
      <c r="Q61" s="14"/>
      <c r="S61" s="12"/>
      <c r="T61" s="13"/>
      <c r="U61" s="2"/>
      <c r="W61" s="14"/>
      <c r="X61" s="11"/>
      <c r="Y61" s="14"/>
      <c r="AA61" s="12"/>
      <c r="AB61" s="13"/>
      <c r="AC61" s="2"/>
    </row>
    <row r="62" spans="1:29" s="58" customFormat="1" x14ac:dyDescent="0.25">
      <c r="A62" s="120"/>
      <c r="B62" s="82" t="s">
        <v>31</v>
      </c>
      <c r="C62" s="20" t="s">
        <v>32</v>
      </c>
      <c r="D62" s="168"/>
      <c r="E62" s="171"/>
      <c r="F62" s="96"/>
      <c r="G62" s="124"/>
      <c r="H62" s="77"/>
      <c r="I62" s="66"/>
      <c r="J62" s="31"/>
      <c r="K62" s="12"/>
      <c r="L62" s="13"/>
      <c r="M62" s="2"/>
      <c r="O62" s="14"/>
      <c r="P62" s="11"/>
      <c r="Q62" s="14"/>
      <c r="S62" s="12"/>
      <c r="T62" s="13"/>
      <c r="U62" s="2"/>
      <c r="W62" s="14"/>
      <c r="X62" s="11"/>
      <c r="Y62" s="14"/>
      <c r="AA62" s="12"/>
      <c r="AB62" s="13"/>
      <c r="AC62" s="2"/>
    </row>
    <row r="63" spans="1:29" s="58" customFormat="1" ht="15.75" thickBot="1" x14ac:dyDescent="0.3">
      <c r="A63" s="121"/>
      <c r="B63" s="57" t="s">
        <v>83</v>
      </c>
      <c r="C63" s="78" t="s">
        <v>59</v>
      </c>
      <c r="D63" s="168"/>
      <c r="E63" s="172"/>
      <c r="F63" s="97"/>
      <c r="G63" s="123"/>
      <c r="H63" s="79"/>
      <c r="I63" s="67"/>
      <c r="J63" s="31"/>
      <c r="K63" s="12"/>
      <c r="L63" s="13"/>
      <c r="M63" s="2"/>
      <c r="O63" s="14"/>
      <c r="P63" s="11"/>
      <c r="Q63" s="14"/>
      <c r="S63" s="12"/>
      <c r="T63" s="13"/>
      <c r="U63" s="2"/>
      <c r="W63" s="14"/>
      <c r="X63" s="11"/>
      <c r="Y63" s="14"/>
      <c r="AA63" s="12"/>
      <c r="AB63" s="13"/>
      <c r="AC63" s="2"/>
    </row>
    <row r="64" spans="1:29" s="58" customFormat="1" ht="15.75" thickTop="1" x14ac:dyDescent="0.25">
      <c r="A64" s="119" t="s">
        <v>91</v>
      </c>
      <c r="B64" s="83" t="s">
        <v>9</v>
      </c>
      <c r="C64" s="88">
        <v>150</v>
      </c>
      <c r="D64" s="168"/>
      <c r="E64" s="101">
        <v>2</v>
      </c>
      <c r="F64" s="100"/>
      <c r="G64" s="122"/>
      <c r="H64" s="109">
        <v>0</v>
      </c>
      <c r="I64" s="110">
        <f>E64*H64</f>
        <v>0</v>
      </c>
      <c r="J64" s="31"/>
      <c r="K64" s="12"/>
      <c r="L64" s="13"/>
      <c r="M64" s="2"/>
      <c r="O64" s="14"/>
      <c r="P64" s="11"/>
      <c r="Q64" s="14"/>
      <c r="S64" s="12"/>
      <c r="T64" s="13"/>
      <c r="U64" s="2"/>
      <c r="W64" s="14"/>
      <c r="X64" s="11"/>
      <c r="Y64" s="14"/>
      <c r="AA64" s="12"/>
      <c r="AB64" s="13"/>
      <c r="AC64" s="2"/>
    </row>
    <row r="65" spans="1:29" s="58" customFormat="1" x14ac:dyDescent="0.25">
      <c r="A65" s="120"/>
      <c r="B65" s="82" t="s">
        <v>81</v>
      </c>
      <c r="C65" s="20" t="s">
        <v>55</v>
      </c>
      <c r="D65" s="168"/>
      <c r="E65" s="170" t="s">
        <v>49</v>
      </c>
      <c r="F65" s="96"/>
      <c r="G65" s="124"/>
      <c r="H65" s="77"/>
      <c r="I65" s="66"/>
      <c r="J65" s="31"/>
      <c r="K65" s="12"/>
      <c r="L65" s="13"/>
      <c r="M65" s="2"/>
      <c r="O65" s="14"/>
      <c r="P65" s="11"/>
      <c r="Q65" s="14"/>
      <c r="S65" s="12"/>
      <c r="T65" s="13"/>
      <c r="U65" s="2"/>
      <c r="W65" s="14"/>
      <c r="X65" s="11"/>
      <c r="Y65" s="14"/>
      <c r="AA65" s="12"/>
      <c r="AB65" s="13"/>
      <c r="AC65" s="2"/>
    </row>
    <row r="66" spans="1:29" s="58" customFormat="1" x14ac:dyDescent="0.25">
      <c r="A66" s="120"/>
      <c r="B66" s="82" t="s">
        <v>28</v>
      </c>
      <c r="C66" s="20" t="s">
        <v>56</v>
      </c>
      <c r="D66" s="168"/>
      <c r="E66" s="171"/>
      <c r="F66" s="96"/>
      <c r="G66" s="124"/>
      <c r="H66" s="77"/>
      <c r="I66" s="66"/>
      <c r="J66" s="31"/>
      <c r="K66" s="12"/>
      <c r="L66" s="13"/>
      <c r="M66" s="2"/>
      <c r="O66" s="14"/>
      <c r="P66" s="11"/>
      <c r="Q66" s="14"/>
      <c r="S66" s="12"/>
      <c r="T66" s="13"/>
      <c r="U66" s="2"/>
      <c r="W66" s="14"/>
      <c r="X66" s="11"/>
      <c r="Y66" s="14"/>
      <c r="AA66" s="12"/>
      <c r="AB66" s="13"/>
      <c r="AC66" s="2"/>
    </row>
    <row r="67" spans="1:29" s="58" customFormat="1" x14ac:dyDescent="0.25">
      <c r="A67" s="120"/>
      <c r="B67" s="82" t="s">
        <v>82</v>
      </c>
      <c r="C67" s="20" t="s">
        <v>85</v>
      </c>
      <c r="D67" s="168"/>
      <c r="E67" s="171"/>
      <c r="F67" s="96"/>
      <c r="G67" s="124"/>
      <c r="H67" s="77"/>
      <c r="I67" s="66"/>
      <c r="J67" s="31"/>
      <c r="K67" s="12"/>
      <c r="L67" s="13"/>
      <c r="M67" s="2"/>
      <c r="O67" s="14"/>
      <c r="P67" s="11"/>
      <c r="Q67" s="14"/>
      <c r="S67" s="12"/>
      <c r="T67" s="13"/>
      <c r="U67" s="2"/>
      <c r="W67" s="14"/>
      <c r="X67" s="11"/>
      <c r="Y67" s="14"/>
      <c r="AA67" s="12"/>
      <c r="AB67" s="13"/>
      <c r="AC67" s="2"/>
    </row>
    <row r="68" spans="1:29" s="58" customFormat="1" x14ac:dyDescent="0.25">
      <c r="A68" s="120"/>
      <c r="B68" s="82" t="s">
        <v>31</v>
      </c>
      <c r="C68" s="20" t="s">
        <v>32</v>
      </c>
      <c r="D68" s="168"/>
      <c r="E68" s="171"/>
      <c r="F68" s="96"/>
      <c r="G68" s="124"/>
      <c r="H68" s="77"/>
      <c r="I68" s="66"/>
      <c r="J68" s="31"/>
      <c r="K68" s="12"/>
      <c r="L68" s="13"/>
      <c r="M68" s="2"/>
      <c r="O68" s="14"/>
      <c r="P68" s="11"/>
      <c r="Q68" s="14"/>
      <c r="S68" s="12"/>
      <c r="T68" s="13"/>
      <c r="U68" s="2"/>
      <c r="W68" s="14"/>
      <c r="X68" s="11"/>
      <c r="Y68" s="14"/>
      <c r="AA68" s="12"/>
      <c r="AB68" s="13"/>
      <c r="AC68" s="2"/>
    </row>
    <row r="69" spans="1:29" s="58" customFormat="1" ht="15.75" thickBot="1" x14ac:dyDescent="0.3">
      <c r="A69" s="121"/>
      <c r="B69" s="57" t="s">
        <v>83</v>
      </c>
      <c r="C69" s="78" t="s">
        <v>59</v>
      </c>
      <c r="D69" s="168"/>
      <c r="E69" s="172"/>
      <c r="F69" s="99"/>
      <c r="G69" s="123"/>
      <c r="H69" s="79"/>
      <c r="I69" s="67"/>
      <c r="J69" s="31"/>
      <c r="K69" s="12"/>
      <c r="L69" s="13"/>
      <c r="M69" s="2"/>
      <c r="O69" s="14"/>
      <c r="P69" s="11"/>
      <c r="Q69" s="14"/>
      <c r="S69" s="12"/>
      <c r="T69" s="13"/>
      <c r="U69" s="2"/>
      <c r="W69" s="14"/>
      <c r="X69" s="11"/>
      <c r="Y69" s="14"/>
      <c r="AA69" s="12"/>
      <c r="AB69" s="13"/>
      <c r="AC69" s="2"/>
    </row>
    <row r="70" spans="1:29" s="58" customFormat="1" ht="15.75" thickTop="1" x14ac:dyDescent="0.25">
      <c r="A70" s="119" t="s">
        <v>65</v>
      </c>
      <c r="B70" s="95" t="s">
        <v>66</v>
      </c>
      <c r="C70" s="88">
        <v>250</v>
      </c>
      <c r="D70" s="168"/>
      <c r="E70" s="101">
        <v>2</v>
      </c>
      <c r="F70" s="100"/>
      <c r="G70" s="122"/>
      <c r="H70" s="109">
        <v>0</v>
      </c>
      <c r="I70" s="110">
        <f>E70*H70</f>
        <v>0</v>
      </c>
      <c r="J70" s="31"/>
      <c r="K70" s="12"/>
      <c r="L70" s="13"/>
      <c r="M70" s="2"/>
      <c r="O70" s="14"/>
      <c r="P70" s="11"/>
      <c r="Q70" s="14"/>
      <c r="S70" s="12"/>
      <c r="T70" s="13"/>
      <c r="U70" s="2"/>
      <c r="W70" s="14"/>
      <c r="X70" s="11"/>
      <c r="Y70" s="14"/>
      <c r="AA70" s="12"/>
      <c r="AB70" s="13"/>
      <c r="AC70" s="2"/>
    </row>
    <row r="71" spans="1:29" s="58" customFormat="1" ht="48.75" customHeight="1" x14ac:dyDescent="0.25">
      <c r="A71" s="120"/>
      <c r="B71" s="48" t="s">
        <v>86</v>
      </c>
      <c r="C71" s="48" t="s">
        <v>92</v>
      </c>
      <c r="D71" s="168"/>
      <c r="E71" s="170" t="s">
        <v>49</v>
      </c>
      <c r="F71" s="96"/>
      <c r="G71" s="124"/>
      <c r="H71" s="77"/>
      <c r="I71" s="66"/>
      <c r="J71" s="111"/>
      <c r="K71" s="12"/>
      <c r="L71" s="13"/>
      <c r="M71" s="2"/>
      <c r="O71" s="14"/>
      <c r="P71" s="11"/>
      <c r="Q71" s="14"/>
      <c r="S71" s="12"/>
      <c r="T71" s="13"/>
      <c r="U71" s="2"/>
      <c r="W71" s="14"/>
      <c r="X71" s="11"/>
      <c r="Y71" s="14"/>
      <c r="AA71" s="12"/>
      <c r="AB71" s="13"/>
      <c r="AC71" s="2"/>
    </row>
    <row r="72" spans="1:29" s="58" customFormat="1" ht="15.75" thickBot="1" x14ac:dyDescent="0.3">
      <c r="A72" s="121"/>
      <c r="B72" s="57" t="s">
        <v>87</v>
      </c>
      <c r="C72" s="78" t="s">
        <v>67</v>
      </c>
      <c r="D72" s="168"/>
      <c r="E72" s="172"/>
      <c r="F72" s="97"/>
      <c r="G72" s="123"/>
      <c r="H72" s="79"/>
      <c r="I72" s="67"/>
      <c r="J72" s="31"/>
      <c r="K72" s="12"/>
      <c r="L72" s="13"/>
      <c r="M72" s="2"/>
      <c r="O72" s="14"/>
      <c r="P72" s="11"/>
      <c r="Q72" s="14"/>
      <c r="S72" s="12"/>
      <c r="T72" s="13"/>
      <c r="U72" s="2"/>
      <c r="W72" s="14"/>
      <c r="X72" s="11"/>
      <c r="Y72" s="14"/>
      <c r="AA72" s="12"/>
      <c r="AB72" s="13"/>
      <c r="AC72" s="2"/>
    </row>
    <row r="73" spans="1:29" s="58" customFormat="1" ht="15.75" thickTop="1" x14ac:dyDescent="0.25">
      <c r="A73" s="119" t="s">
        <v>65</v>
      </c>
      <c r="B73" s="80" t="s">
        <v>66</v>
      </c>
      <c r="C73" s="88">
        <v>900</v>
      </c>
      <c r="D73" s="168"/>
      <c r="E73" s="101">
        <v>1</v>
      </c>
      <c r="F73" s="100"/>
      <c r="G73" s="122"/>
      <c r="H73" s="109">
        <v>0</v>
      </c>
      <c r="I73" s="110">
        <f>E73*H73</f>
        <v>0</v>
      </c>
      <c r="J73" s="31"/>
      <c r="K73" s="12"/>
      <c r="L73" s="13"/>
      <c r="M73" s="2"/>
      <c r="O73" s="14"/>
      <c r="P73" s="11"/>
      <c r="Q73" s="14"/>
      <c r="S73" s="12"/>
      <c r="T73" s="13"/>
      <c r="U73" s="2"/>
      <c r="W73" s="14"/>
      <c r="X73" s="11"/>
      <c r="Y73" s="14"/>
      <c r="AA73" s="12"/>
      <c r="AB73" s="13"/>
      <c r="AC73" s="2"/>
    </row>
    <row r="74" spans="1:29" s="58" customFormat="1" ht="60" x14ac:dyDescent="0.25">
      <c r="A74" s="120"/>
      <c r="B74" s="89" t="s">
        <v>86</v>
      </c>
      <c r="C74" s="90" t="s">
        <v>94</v>
      </c>
      <c r="D74" s="168"/>
      <c r="E74" s="170" t="s">
        <v>49</v>
      </c>
      <c r="F74" s="96"/>
      <c r="G74" s="124"/>
      <c r="H74" s="77"/>
      <c r="I74" s="66"/>
      <c r="J74" s="111"/>
      <c r="K74" s="111"/>
      <c r="L74" s="13"/>
      <c r="M74" s="2"/>
      <c r="O74" s="14"/>
      <c r="P74" s="11"/>
      <c r="Q74" s="14"/>
      <c r="S74" s="12"/>
      <c r="T74" s="13"/>
      <c r="U74" s="2"/>
      <c r="W74" s="14"/>
      <c r="X74" s="11"/>
      <c r="Y74" s="14"/>
      <c r="AA74" s="12"/>
      <c r="AB74" s="13"/>
      <c r="AC74" s="2"/>
    </row>
    <row r="75" spans="1:29" s="58" customFormat="1" ht="30.75" thickBot="1" x14ac:dyDescent="0.3">
      <c r="A75" s="121"/>
      <c r="B75" s="57" t="s">
        <v>87</v>
      </c>
      <c r="C75" s="78" t="s">
        <v>88</v>
      </c>
      <c r="D75" s="168"/>
      <c r="E75" s="172"/>
      <c r="F75" s="97"/>
      <c r="G75" s="123"/>
      <c r="H75" s="79"/>
      <c r="I75" s="67"/>
      <c r="J75" s="31"/>
      <c r="K75" s="12"/>
      <c r="L75" s="13"/>
      <c r="M75" s="2"/>
      <c r="O75" s="14"/>
      <c r="P75" s="11"/>
      <c r="Q75" s="14"/>
      <c r="S75" s="12"/>
      <c r="T75" s="13"/>
      <c r="U75" s="2"/>
      <c r="W75" s="14"/>
      <c r="X75" s="11"/>
      <c r="Y75" s="14"/>
      <c r="AA75" s="12"/>
      <c r="AB75" s="13"/>
      <c r="AC75" s="2"/>
    </row>
    <row r="76" spans="1:29" s="58" customFormat="1" ht="15.75" thickTop="1" x14ac:dyDescent="0.25">
      <c r="A76" s="120" t="s">
        <v>68</v>
      </c>
      <c r="B76" s="102" t="s">
        <v>9</v>
      </c>
      <c r="C76" s="103">
        <v>350</v>
      </c>
      <c r="D76" s="168"/>
      <c r="E76" s="105">
        <v>2</v>
      </c>
      <c r="F76" s="98"/>
      <c r="G76" s="122"/>
      <c r="H76" s="109">
        <v>0</v>
      </c>
      <c r="I76" s="110">
        <f>E76*H76</f>
        <v>0</v>
      </c>
      <c r="J76" s="31"/>
      <c r="K76" s="12"/>
      <c r="L76" s="13"/>
      <c r="M76" s="2"/>
      <c r="O76" s="14"/>
      <c r="P76" s="11"/>
      <c r="Q76" s="14"/>
      <c r="S76" s="12"/>
      <c r="T76" s="13"/>
      <c r="U76" s="2"/>
      <c r="W76" s="14"/>
      <c r="X76" s="11"/>
      <c r="Y76" s="14"/>
      <c r="AA76" s="12"/>
      <c r="AB76" s="13"/>
      <c r="AC76" s="2"/>
    </row>
    <row r="77" spans="1:29" s="58" customFormat="1" ht="45.75" thickBot="1" x14ac:dyDescent="0.3">
      <c r="A77" s="121"/>
      <c r="B77" s="57" t="s">
        <v>80</v>
      </c>
      <c r="C77" s="78" t="s">
        <v>93</v>
      </c>
      <c r="D77" s="168"/>
      <c r="E77" s="108" t="s">
        <v>49</v>
      </c>
      <c r="F77" s="97"/>
      <c r="G77" s="123"/>
      <c r="H77" s="79"/>
      <c r="I77" s="67"/>
      <c r="J77" s="111"/>
      <c r="K77" s="12"/>
      <c r="L77" s="13"/>
      <c r="M77" s="2"/>
      <c r="O77" s="14"/>
      <c r="P77" s="11"/>
      <c r="Q77" s="14"/>
      <c r="S77" s="12"/>
      <c r="T77" s="13"/>
      <c r="U77" s="2"/>
      <c r="W77" s="14"/>
      <c r="X77" s="11"/>
      <c r="Y77" s="14"/>
      <c r="AA77" s="12"/>
      <c r="AB77" s="13"/>
      <c r="AC77" s="2"/>
    </row>
    <row r="78" spans="1:29" s="58" customFormat="1" ht="15.75" thickTop="1" x14ac:dyDescent="0.25">
      <c r="A78" s="119" t="s">
        <v>69</v>
      </c>
      <c r="B78" s="83" t="s">
        <v>9</v>
      </c>
      <c r="C78" s="88">
        <v>170</v>
      </c>
      <c r="D78" s="168"/>
      <c r="E78" s="101">
        <v>2</v>
      </c>
      <c r="F78" s="100"/>
      <c r="G78" s="122"/>
      <c r="H78" s="109">
        <v>0</v>
      </c>
      <c r="I78" s="110">
        <f>E78*H78</f>
        <v>0</v>
      </c>
      <c r="J78" s="31"/>
      <c r="K78" s="12"/>
      <c r="L78" s="13"/>
      <c r="M78" s="2"/>
      <c r="O78" s="14"/>
      <c r="P78" s="11"/>
      <c r="Q78" s="14"/>
      <c r="S78" s="12"/>
      <c r="T78" s="13"/>
      <c r="U78" s="2"/>
      <c r="W78" s="14"/>
      <c r="X78" s="11"/>
      <c r="Y78" s="14"/>
      <c r="AA78" s="12"/>
      <c r="AB78" s="13"/>
      <c r="AC78" s="2"/>
    </row>
    <row r="79" spans="1:29" s="58" customFormat="1" ht="30.75" thickBot="1" x14ac:dyDescent="0.3">
      <c r="A79" s="121"/>
      <c r="B79" s="57" t="s">
        <v>89</v>
      </c>
      <c r="C79" s="78" t="s">
        <v>95</v>
      </c>
      <c r="D79" s="169"/>
      <c r="E79" s="108" t="s">
        <v>49</v>
      </c>
      <c r="F79" s="97"/>
      <c r="G79" s="123"/>
      <c r="H79" s="79"/>
      <c r="I79" s="67"/>
      <c r="J79" s="31"/>
      <c r="K79" s="12"/>
      <c r="L79" s="13"/>
      <c r="M79" s="2"/>
      <c r="O79" s="14"/>
      <c r="P79" s="11"/>
      <c r="Q79" s="14"/>
      <c r="S79" s="12"/>
      <c r="T79" s="13"/>
      <c r="U79" s="2"/>
      <c r="W79" s="14"/>
      <c r="X79" s="11"/>
      <c r="Y79" s="14"/>
      <c r="AA79" s="12"/>
      <c r="AB79" s="13"/>
      <c r="AC79" s="2"/>
    </row>
    <row r="80" spans="1:29" s="75" customFormat="1" ht="14.25" customHeight="1" thickTop="1" x14ac:dyDescent="0.25">
      <c r="A80" s="119" t="s">
        <v>60</v>
      </c>
      <c r="B80" s="94" t="s">
        <v>9</v>
      </c>
      <c r="C80" s="88">
        <v>380</v>
      </c>
      <c r="D80" s="125" t="s">
        <v>71</v>
      </c>
      <c r="E80" s="104">
        <v>1</v>
      </c>
      <c r="F80" s="100"/>
      <c r="G80" s="122"/>
      <c r="H80" s="109">
        <v>0</v>
      </c>
      <c r="I80" s="110">
        <f>E80*H80</f>
        <v>0</v>
      </c>
      <c r="J80" s="31"/>
      <c r="K80" s="12"/>
      <c r="L80" s="13"/>
      <c r="M80" s="2"/>
      <c r="O80" s="14"/>
      <c r="P80" s="11"/>
      <c r="Q80" s="14"/>
      <c r="S80" s="12"/>
      <c r="T80" s="13"/>
      <c r="U80" s="2"/>
      <c r="W80" s="14"/>
      <c r="X80" s="11"/>
      <c r="Y80" s="14"/>
      <c r="AA80" s="12"/>
      <c r="AB80" s="13"/>
      <c r="AC80" s="2"/>
    </row>
    <row r="81" spans="1:29" s="75" customFormat="1" x14ac:dyDescent="0.25">
      <c r="A81" s="120"/>
      <c r="B81" s="51" t="s">
        <v>61</v>
      </c>
      <c r="C81" s="20" t="s">
        <v>62</v>
      </c>
      <c r="D81" s="126"/>
      <c r="E81" s="170" t="s">
        <v>49</v>
      </c>
      <c r="F81" s="96"/>
      <c r="G81" s="124"/>
      <c r="H81" s="77"/>
      <c r="I81" s="66"/>
      <c r="J81" s="31"/>
      <c r="K81" s="12"/>
      <c r="L81" s="13"/>
      <c r="M81" s="2"/>
      <c r="O81" s="14"/>
      <c r="P81" s="11"/>
      <c r="Q81" s="14"/>
      <c r="S81" s="12"/>
      <c r="T81" s="13"/>
      <c r="U81" s="2"/>
      <c r="W81" s="14"/>
      <c r="X81" s="11"/>
      <c r="Y81" s="14"/>
      <c r="AA81" s="12"/>
      <c r="AB81" s="13"/>
      <c r="AC81" s="2"/>
    </row>
    <row r="82" spans="1:29" s="75" customFormat="1" x14ac:dyDescent="0.25">
      <c r="A82" s="120"/>
      <c r="B82" s="82" t="s">
        <v>26</v>
      </c>
      <c r="C82" s="20" t="s">
        <v>63</v>
      </c>
      <c r="D82" s="126"/>
      <c r="E82" s="171"/>
      <c r="F82" s="96"/>
      <c r="G82" s="124"/>
      <c r="H82" s="77"/>
      <c r="I82" s="66"/>
      <c r="J82" s="31"/>
      <c r="K82" s="12"/>
      <c r="L82" s="13"/>
      <c r="M82" s="2"/>
      <c r="O82" s="14"/>
      <c r="P82" s="11"/>
      <c r="Q82" s="14"/>
      <c r="S82" s="12"/>
      <c r="T82" s="13"/>
      <c r="U82" s="2"/>
      <c r="W82" s="14"/>
      <c r="X82" s="11"/>
      <c r="Y82" s="14"/>
      <c r="AA82" s="12"/>
      <c r="AB82" s="13"/>
      <c r="AC82" s="2"/>
    </row>
    <row r="83" spans="1:29" s="75" customFormat="1" ht="15.75" thickBot="1" x14ac:dyDescent="0.3">
      <c r="A83" s="121"/>
      <c r="B83" s="57" t="s">
        <v>41</v>
      </c>
      <c r="C83" s="78" t="s">
        <v>64</v>
      </c>
      <c r="D83" s="127"/>
      <c r="E83" s="172"/>
      <c r="F83" s="97"/>
      <c r="G83" s="123"/>
      <c r="H83" s="79"/>
      <c r="I83" s="67"/>
      <c r="J83" s="31"/>
      <c r="K83" s="12"/>
      <c r="L83" s="13"/>
      <c r="M83" s="2"/>
      <c r="O83" s="14"/>
      <c r="P83" s="11"/>
      <c r="Q83" s="14"/>
      <c r="S83" s="12"/>
      <c r="T83" s="13"/>
      <c r="U83" s="2"/>
      <c r="W83" s="14"/>
      <c r="X83" s="11"/>
      <c r="Y83" s="14"/>
      <c r="AA83" s="12"/>
      <c r="AB83" s="13"/>
      <c r="AC83" s="2"/>
    </row>
    <row r="84" spans="1:29" s="42" customFormat="1" ht="15.75" customHeight="1" thickTop="1" thickBot="1" x14ac:dyDescent="0.3">
      <c r="A84" s="112" t="s">
        <v>43</v>
      </c>
      <c r="B84" s="113"/>
      <c r="C84" s="91">
        <f>SUM(C9*E9,C12*E12,C16*E16,C19*E19,C25*E25,C33*E33,C35*E35,C37*E37,C39*E39,C44*E44,C51*E51,C58*E58,C64*E64,C70*E70,C73*E73,C76*E76,C78*E78,C80*E80)</f>
        <v>16550</v>
      </c>
      <c r="D84" s="92"/>
      <c r="E84" s="93"/>
      <c r="F84" s="116" t="s">
        <v>46</v>
      </c>
      <c r="G84" s="117"/>
      <c r="H84" s="118"/>
      <c r="I84" s="74">
        <f>SUM(I9,I12,I16,I19,I25,I33,I35,I37,I39,I44,I51,I58,I64,I70,I73,I76,I78,I80)</f>
        <v>0</v>
      </c>
    </row>
    <row r="85" spans="1:29" ht="15.75" customHeight="1" x14ac:dyDescent="0.25">
      <c r="D85" s="2"/>
      <c r="E85" s="2"/>
    </row>
    <row r="86" spans="1:29" ht="15.75" customHeight="1" x14ac:dyDescent="0.25">
      <c r="D86" s="2"/>
      <c r="E86" s="2"/>
    </row>
    <row r="87" spans="1:29" ht="30" customHeight="1" x14ac:dyDescent="0.25">
      <c r="D87" s="2"/>
      <c r="E87" s="2"/>
    </row>
    <row r="88" spans="1:29" ht="15.75" customHeight="1" x14ac:dyDescent="0.25">
      <c r="D88" s="2"/>
      <c r="E88" s="2"/>
    </row>
    <row r="89" spans="1:29" ht="15.75" customHeight="1" x14ac:dyDescent="0.25">
      <c r="D89" s="2"/>
      <c r="E89" s="2"/>
    </row>
    <row r="90" spans="1:29" ht="15.75" customHeight="1" x14ac:dyDescent="0.25">
      <c r="D90" s="2"/>
      <c r="E90" s="2"/>
    </row>
    <row r="91" spans="1:29" ht="15.75" customHeight="1" x14ac:dyDescent="0.25">
      <c r="D91" s="2"/>
      <c r="E91" s="2"/>
    </row>
    <row r="92" spans="1:29" ht="15.75" customHeight="1" thickBot="1" x14ac:dyDescent="0.3">
      <c r="D92" s="2"/>
      <c r="E92" s="2"/>
      <c r="F92" s="128"/>
      <c r="G92" s="128"/>
      <c r="H92" s="128"/>
    </row>
    <row r="93" spans="1:29" ht="15.75" customHeight="1" x14ac:dyDescent="0.25">
      <c r="D93" s="2"/>
      <c r="E93" s="2"/>
      <c r="F93" s="129" t="s">
        <v>47</v>
      </c>
      <c r="G93" s="129"/>
      <c r="H93" s="129"/>
    </row>
    <row r="94" spans="1:29" ht="15.75" customHeight="1" x14ac:dyDescent="0.25">
      <c r="D94" s="2"/>
      <c r="E94" s="2"/>
    </row>
    <row r="95" spans="1:29" ht="15.75" customHeight="1" x14ac:dyDescent="0.25">
      <c r="D95" s="2"/>
      <c r="E95" s="2"/>
    </row>
    <row r="96" spans="1:29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</sheetData>
  <mergeCells count="68">
    <mergeCell ref="E65:E69"/>
    <mergeCell ref="E71:E72"/>
    <mergeCell ref="G80:G83"/>
    <mergeCell ref="E81:E83"/>
    <mergeCell ref="D33:D79"/>
    <mergeCell ref="E40:E43"/>
    <mergeCell ref="A78:A79"/>
    <mergeCell ref="G51:G57"/>
    <mergeCell ref="G58:G63"/>
    <mergeCell ref="A73:A75"/>
    <mergeCell ref="A70:A72"/>
    <mergeCell ref="G70:G72"/>
    <mergeCell ref="G64:G69"/>
    <mergeCell ref="G73:G75"/>
    <mergeCell ref="E74:E75"/>
    <mergeCell ref="G76:G77"/>
    <mergeCell ref="G78:G79"/>
    <mergeCell ref="E45:E50"/>
    <mergeCell ref="E52:E57"/>
    <mergeCell ref="E59:E63"/>
    <mergeCell ref="R12:R18"/>
    <mergeCell ref="V12:V18"/>
    <mergeCell ref="Z12:Z18"/>
    <mergeCell ref="G12:G15"/>
    <mergeCell ref="A12:A15"/>
    <mergeCell ref="E13:E15"/>
    <mergeCell ref="A16:A18"/>
    <mergeCell ref="G16:G18"/>
    <mergeCell ref="E17:E18"/>
    <mergeCell ref="D13:D18"/>
    <mergeCell ref="A3:G3"/>
    <mergeCell ref="F7:F8"/>
    <mergeCell ref="D7:D8"/>
    <mergeCell ref="I7:I8"/>
    <mergeCell ref="B7:C7"/>
    <mergeCell ref="E7:E8"/>
    <mergeCell ref="F92:H92"/>
    <mergeCell ref="F93:H93"/>
    <mergeCell ref="A9:A11"/>
    <mergeCell ref="G9:G11"/>
    <mergeCell ref="A19:A24"/>
    <mergeCell ref="G19:G24"/>
    <mergeCell ref="D10:D11"/>
    <mergeCell ref="E10:E11"/>
    <mergeCell ref="E20:E24"/>
    <mergeCell ref="D20:D32"/>
    <mergeCell ref="A25:A32"/>
    <mergeCell ref="G25:G32"/>
    <mergeCell ref="E26:E32"/>
    <mergeCell ref="A33:A34"/>
    <mergeCell ref="A37:A38"/>
    <mergeCell ref="A64:A69"/>
    <mergeCell ref="A84:B84"/>
    <mergeCell ref="H7:H8"/>
    <mergeCell ref="F84:H84"/>
    <mergeCell ref="A39:A43"/>
    <mergeCell ref="A44:A50"/>
    <mergeCell ref="A51:A57"/>
    <mergeCell ref="A58:A63"/>
    <mergeCell ref="A35:A36"/>
    <mergeCell ref="G33:G34"/>
    <mergeCell ref="G35:G36"/>
    <mergeCell ref="G37:G38"/>
    <mergeCell ref="G39:G43"/>
    <mergeCell ref="G44:G50"/>
    <mergeCell ref="A76:A77"/>
    <mergeCell ref="A80:A83"/>
    <mergeCell ref="D80:D83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PŘÍSLUŠENSTVÍ K UPS A 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2020-07-14T08:51:40Z</cp:lastPrinted>
  <dcterms:created xsi:type="dcterms:W3CDTF">2018-11-28T13:05:04Z</dcterms:created>
  <dcterms:modified xsi:type="dcterms:W3CDTF">2020-07-20T08:55:56Z</dcterms:modified>
</cp:coreProperties>
</file>