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Přístroje\xx_Přístrojové vybavení pro terénní měření radiace (CRREAT)\"/>
    </mc:Choice>
  </mc:AlternateContent>
  <xr:revisionPtr revIDLastSave="0" documentId="13_ncr:1_{213FAC4C-BC23-4ED3-87B3-C8027C4F7D6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řístroje" sheetId="1" r:id="rId1"/>
  </sheets>
  <definedNames>
    <definedName name="_xlnm.Print_Area" localSheetId="0">Přístroje!$A$1:$H$61</definedName>
  </definedNames>
  <calcPr calcId="191029"/>
</workbook>
</file>

<file path=xl/calcChain.xml><?xml version="1.0" encoding="utf-8"?>
<calcChain xmlns="http://schemas.openxmlformats.org/spreadsheetml/2006/main">
  <c r="H48" i="1" l="1"/>
  <c r="H41" i="1"/>
  <c r="H39" i="1"/>
  <c r="H34" i="1"/>
  <c r="H25" i="1"/>
  <c r="H19" i="1"/>
  <c r="H8" i="1"/>
  <c r="C52" i="1"/>
  <c r="C53" i="1"/>
  <c r="H52" i="1" l="1"/>
  <c r="H53" i="1"/>
</calcChain>
</file>

<file path=xl/sharedStrings.xml><?xml version="1.0" encoding="utf-8"?>
<sst xmlns="http://schemas.openxmlformats.org/spreadsheetml/2006/main" count="100" uniqueCount="90">
  <si>
    <t>POŽADOVANÉ PAMAMETRY</t>
  </si>
  <si>
    <t>KONKRÉTNÍ PARAMETRY NABÍZENÉHO ZAŘÍZENÍ</t>
  </si>
  <si>
    <t>NABÍZENÉ ZAŘÍZENÍ</t>
  </si>
  <si>
    <t>NÁZEV</t>
  </si>
  <si>
    <t>(VÝROBCE A PŘESNÝ TYP)</t>
  </si>
  <si>
    <t>KUSY</t>
  </si>
  <si>
    <t>Počet kanálů</t>
  </si>
  <si>
    <t>Displej</t>
  </si>
  <si>
    <t>Osciloskop</t>
  </si>
  <si>
    <t>Držák osciloskopu</t>
  </si>
  <si>
    <t>Adaptér osciloskop-disk</t>
  </si>
  <si>
    <t>Měnič</t>
  </si>
  <si>
    <t>Kopule</t>
  </si>
  <si>
    <t>Krabice elektrikářská</t>
  </si>
  <si>
    <t>Provedení</t>
  </si>
  <si>
    <t>tablet</t>
  </si>
  <si>
    <t>Rozsah</t>
  </si>
  <si>
    <t>min. 2</t>
  </si>
  <si>
    <t>min. 8" LCD (dotykový)</t>
  </si>
  <si>
    <t>70 MHz</t>
  </si>
  <si>
    <t>Vzorkovací rychlost</t>
  </si>
  <si>
    <t>500 MS/s</t>
  </si>
  <si>
    <t>1 GS/s</t>
  </si>
  <si>
    <t xml:space="preserve">Opakované děje	 </t>
  </si>
  <si>
    <t>8 Bit</t>
  </si>
  <si>
    <t xml:space="preserve">Vertikální rozlišení	</t>
  </si>
  <si>
    <t>Citlivost vstupu / dílek</t>
  </si>
  <si>
    <t>0.5 mV...10 V</t>
  </si>
  <si>
    <t>Časová základna / dílek</t>
  </si>
  <si>
    <t>2 ns...1 ks</t>
  </si>
  <si>
    <t>Záruka</t>
  </si>
  <si>
    <t>24 měsíců</t>
  </si>
  <si>
    <t>Použití</t>
  </si>
  <si>
    <t>do automobilu, montáž bez vrtání</t>
  </si>
  <si>
    <t>dvě teleskopická ramena s možností přesného nastavení</t>
  </si>
  <si>
    <t>Konstrukce</t>
  </si>
  <si>
    <t xml:space="preserve">hliníková </t>
  </si>
  <si>
    <t>Uchycení</t>
  </si>
  <si>
    <t>patka sedadla spolujezdce u středového panelu</t>
  </si>
  <si>
    <t>Nosnost</t>
  </si>
  <si>
    <t>5kg za jízdy nebo 10kg v klidu</t>
  </si>
  <si>
    <t>Interní disk k osciloskopu</t>
  </si>
  <si>
    <t>Kapacita</t>
  </si>
  <si>
    <t>120 GB</t>
  </si>
  <si>
    <t>Formát</t>
  </si>
  <si>
    <t>2,5"</t>
  </si>
  <si>
    <t>Technologie</t>
  </si>
  <si>
    <t>SSD</t>
  </si>
  <si>
    <t>SATA 6Gb/s</t>
  </si>
  <si>
    <t>Rozhraní</t>
  </si>
  <si>
    <t>min. 540 / 500 [MB/s]</t>
  </si>
  <si>
    <t>Rychlost čtení / zápisu</t>
  </si>
  <si>
    <t>Paměť SSD disku</t>
  </si>
  <si>
    <t>TLC</t>
  </si>
  <si>
    <t>Rozměry</t>
  </si>
  <si>
    <t xml:space="preserve">max. výška [mm]: 6,8, šířka [mm]: 69,85, hloubka [mm]: 100 </t>
  </si>
  <si>
    <t>36 měsíců</t>
  </si>
  <si>
    <t>Určení</t>
  </si>
  <si>
    <t>redukce pro pevné disky</t>
  </si>
  <si>
    <t>SATA, eSATA, USB 2.0 (eSATA samice, USB A samec)</t>
  </si>
  <si>
    <t>Konektory rovné</t>
  </si>
  <si>
    <t>eSATA 40 cm, USB 80 cm</t>
  </si>
  <si>
    <t>Délka kabelů</t>
  </si>
  <si>
    <t>Barva</t>
  </si>
  <si>
    <t>šedá</t>
  </si>
  <si>
    <t>Materál</t>
  </si>
  <si>
    <t>akrylát s čirou přírubou</t>
  </si>
  <si>
    <t>víceúčelové</t>
  </si>
  <si>
    <t>Transparentnost</t>
  </si>
  <si>
    <t>CCTV</t>
  </si>
  <si>
    <t>Ochrana</t>
  </si>
  <si>
    <t>DC-DC</t>
  </si>
  <si>
    <t>12V/90V</t>
  </si>
  <si>
    <t>IP 65</t>
  </si>
  <si>
    <t>ochrana</t>
  </si>
  <si>
    <t>rozměry</t>
  </si>
  <si>
    <t>270x220x126 mm</t>
  </si>
  <si>
    <t xml:space="preserve">průchodky </t>
  </si>
  <si>
    <t>min. 4</t>
  </si>
  <si>
    <t>Takto podbarvená pole dodavatel vyplní</t>
  </si>
  <si>
    <t>ČÍSLO OBJEDNÁVKY / NÁZEV PROJEKTU:  20200007 / ODZ / OPVV CRREAT</t>
  </si>
  <si>
    <t>Nabídková cena za jednotku v Kč bez DPH</t>
  </si>
  <si>
    <t>Nabídková cena celkem v Kč bez DPH</t>
  </si>
  <si>
    <t>Cena celkem v Kč bez DPH</t>
  </si>
  <si>
    <t>Cena celkem v Kč s DPH</t>
  </si>
  <si>
    <t>podpis oprávněné osoby</t>
  </si>
  <si>
    <t>Předpokládaná hodnota za ks</t>
  </si>
  <si>
    <t>Příloha ke Kupní smlouvě - Technická specifikace k VZ "Přístrojové vybavení pro terénní měření radiace (CRREAT)"</t>
  </si>
  <si>
    <t>výška 100 mm, vnější průměr bez příruby 200 mm, příruba 8 mm,           síla materiálu 2 mm,</t>
  </si>
  <si>
    <t>vysoký stupeň průhlednosti &gt; 92 %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</si>
</sst>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13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Arial Unicode MS"/>
    </font>
    <font>
      <sz val="11"/>
      <color theme="1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</fills>
  <borders count="6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9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6" fillId="0" borderId="7" xfId="0" applyFont="1" applyBorder="1" applyAlignment="1">
      <alignment vertical="center"/>
    </xf>
    <xf numFmtId="3" fontId="0" fillId="0" borderId="10" xfId="0" applyNumberFormat="1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6" fillId="0" borderId="7" xfId="0" applyFont="1" applyBorder="1" applyAlignment="1"/>
    <xf numFmtId="0" fontId="0" fillId="0" borderId="0" xfId="0" applyFont="1" applyAlignment="1">
      <alignment vertical="top"/>
    </xf>
    <xf numFmtId="0" fontId="7" fillId="0" borderId="0" xfId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12" xfId="0" applyFont="1" applyBorder="1" applyAlignment="1">
      <alignment vertical="center" wrapText="1"/>
    </xf>
    <xf numFmtId="6" fontId="5" fillId="3" borderId="15" xfId="0" applyNumberFormat="1" applyFont="1" applyFill="1" applyBorder="1" applyAlignment="1">
      <alignment wrapText="1"/>
    </xf>
    <xf numFmtId="0" fontId="5" fillId="5" borderId="1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6" fillId="0" borderId="7" xfId="0" applyFont="1" applyBorder="1" applyAlignment="1">
      <alignment horizontal="left" vertical="center" wrapText="1"/>
    </xf>
    <xf numFmtId="0" fontId="0" fillId="0" borderId="0" xfId="0" applyFont="1" applyAlignment="1"/>
    <xf numFmtId="6" fontId="5" fillId="3" borderId="18" xfId="0" applyNumberFormat="1" applyFont="1" applyFill="1" applyBorder="1" applyAlignment="1">
      <alignment wrapText="1"/>
    </xf>
    <xf numFmtId="0" fontId="5" fillId="5" borderId="19" xfId="0" applyFont="1" applyFill="1" applyBorder="1" applyAlignment="1">
      <alignment horizontal="center" vertical="center" wrapText="1"/>
    </xf>
    <xf numFmtId="0" fontId="7" fillId="0" borderId="0" xfId="1" applyAlignment="1"/>
    <xf numFmtId="0" fontId="6" fillId="0" borderId="7" xfId="0" applyFont="1" applyBorder="1" applyAlignment="1">
      <alignment horizontal="left" wrapText="1"/>
    </xf>
    <xf numFmtId="0" fontId="0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vertical="center" wrapTex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6" fillId="0" borderId="27" xfId="0" applyFont="1" applyBorder="1" applyAlignment="1">
      <alignment vertical="center"/>
    </xf>
    <xf numFmtId="0" fontId="5" fillId="5" borderId="28" xfId="0" applyFont="1" applyFill="1" applyBorder="1" applyAlignment="1">
      <alignment horizontal="center" vertical="center" wrapText="1"/>
    </xf>
    <xf numFmtId="6" fontId="3" fillId="9" borderId="27" xfId="0" applyNumberFormat="1" applyFont="1" applyFill="1" applyBorder="1" applyAlignment="1">
      <alignment horizontal="left" vertical="top" wrapText="1"/>
    </xf>
    <xf numFmtId="6" fontId="3" fillId="9" borderId="7" xfId="0" applyNumberFormat="1" applyFont="1" applyFill="1" applyBorder="1" applyAlignment="1">
      <alignment horizontal="left" vertical="top" wrapText="1"/>
    </xf>
    <xf numFmtId="0" fontId="0" fillId="0" borderId="0" xfId="0" applyFont="1" applyAlignment="1"/>
    <xf numFmtId="0" fontId="2" fillId="6" borderId="13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6" borderId="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0" fillId="0" borderId="26" xfId="0" applyFont="1" applyBorder="1" applyAlignment="1"/>
    <xf numFmtId="0" fontId="0" fillId="0" borderId="0" xfId="0" applyFont="1" applyAlignment="1">
      <alignment horizontal="center" vertical="top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64" fontId="12" fillId="10" borderId="24" xfId="0" applyNumberFormat="1" applyFont="1" applyFill="1" applyBorder="1" applyAlignment="1">
      <alignment horizontal="left"/>
    </xf>
    <xf numFmtId="164" fontId="12" fillId="10" borderId="37" xfId="0" applyNumberFormat="1" applyFont="1" applyFill="1" applyBorder="1" applyAlignment="1">
      <alignment horizontal="left"/>
    </xf>
    <xf numFmtId="0" fontId="2" fillId="11" borderId="38" xfId="0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center" vertical="center"/>
    </xf>
    <xf numFmtId="0" fontId="5" fillId="11" borderId="41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/>
    </xf>
    <xf numFmtId="0" fontId="2" fillId="11" borderId="43" xfId="0" applyFont="1" applyFill="1" applyBorder="1" applyAlignment="1">
      <alignment horizontal="center" vertical="center" wrapText="1"/>
    </xf>
    <xf numFmtId="0" fontId="2" fillId="11" borderId="44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11" borderId="45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/>
    </xf>
    <xf numFmtId="0" fontId="2" fillId="12" borderId="33" xfId="0" applyFont="1" applyFill="1" applyBorder="1" applyAlignment="1">
      <alignment horizontal="center"/>
    </xf>
    <xf numFmtId="164" fontId="5" fillId="13" borderId="34" xfId="0" applyNumberFormat="1" applyFont="1" applyFill="1" applyBorder="1" applyAlignment="1">
      <alignment horizontal="center" vertical="center" wrapText="1"/>
    </xf>
    <xf numFmtId="0" fontId="5" fillId="12" borderId="46" xfId="0" applyFont="1" applyFill="1" applyBorder="1" applyAlignment="1">
      <alignment horizontal="center" vertical="center" wrapText="1"/>
    </xf>
    <xf numFmtId="0" fontId="0" fillId="14" borderId="47" xfId="0" applyFont="1" applyFill="1" applyBorder="1"/>
    <xf numFmtId="0" fontId="0" fillId="12" borderId="35" xfId="0" applyFont="1" applyFill="1" applyBorder="1" applyAlignment="1"/>
    <xf numFmtId="164" fontId="0" fillId="12" borderId="35" xfId="0" applyNumberFormat="1" applyFont="1" applyFill="1" applyBorder="1" applyAlignment="1"/>
    <xf numFmtId="0" fontId="0" fillId="14" borderId="33" xfId="0" applyFont="1" applyFill="1" applyBorder="1"/>
    <xf numFmtId="0" fontId="0" fillId="0" borderId="0" xfId="0" applyFont="1" applyBorder="1"/>
    <xf numFmtId="0" fontId="6" fillId="0" borderId="48" xfId="0" applyFont="1" applyBorder="1" applyAlignment="1"/>
    <xf numFmtId="0" fontId="0" fillId="0" borderId="48" xfId="0" applyFont="1" applyBorder="1" applyAlignment="1"/>
    <xf numFmtId="8" fontId="5" fillId="13" borderId="34" xfId="0" applyNumberFormat="1" applyFont="1" applyFill="1" applyBorder="1" applyAlignment="1">
      <alignment horizontal="center" vertical="center" wrapText="1"/>
    </xf>
    <xf numFmtId="164" fontId="0" fillId="10" borderId="22" xfId="0" applyNumberFormat="1" applyFont="1" applyFill="1" applyBorder="1"/>
    <xf numFmtId="164" fontId="0" fillId="0" borderId="49" xfId="0" applyNumberFormat="1" applyFont="1" applyBorder="1"/>
    <xf numFmtId="164" fontId="2" fillId="12" borderId="36" xfId="0" applyNumberFormat="1" applyFont="1" applyFill="1" applyBorder="1" applyAlignment="1"/>
    <xf numFmtId="0" fontId="2" fillId="12" borderId="50" xfId="0" applyFont="1" applyFill="1" applyBorder="1" applyAlignment="1">
      <alignment horizontal="center"/>
    </xf>
    <xf numFmtId="0" fontId="2" fillId="12" borderId="47" xfId="0" applyFont="1" applyFill="1" applyBorder="1" applyAlignment="1">
      <alignment horizontal="center"/>
    </xf>
    <xf numFmtId="6" fontId="5" fillId="4" borderId="5" xfId="0" applyNumberFormat="1" applyFont="1" applyFill="1" applyBorder="1" applyAlignment="1">
      <alignment wrapText="1"/>
    </xf>
    <xf numFmtId="0" fontId="5" fillId="5" borderId="51" xfId="0" applyFont="1" applyFill="1" applyBorder="1" applyAlignment="1">
      <alignment horizontal="center" vertical="center" wrapText="1"/>
    </xf>
    <xf numFmtId="164" fontId="0" fillId="10" borderId="6" xfId="0" applyNumberFormat="1" applyFont="1" applyFill="1" applyBorder="1"/>
    <xf numFmtId="164" fontId="0" fillId="0" borderId="52" xfId="0" applyNumberFormat="1" applyFont="1" applyBorder="1"/>
    <xf numFmtId="6" fontId="2" fillId="4" borderId="21" xfId="0" applyNumberFormat="1" applyFont="1" applyFill="1" applyBorder="1" applyAlignment="1">
      <alignment wrapText="1"/>
    </xf>
    <xf numFmtId="0" fontId="2" fillId="5" borderId="30" xfId="0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2" fillId="6" borderId="9" xfId="0" applyFont="1" applyFill="1" applyBorder="1" applyAlignment="1">
      <alignment horizontal="center" vertical="center" wrapText="1"/>
    </xf>
    <xf numFmtId="16" fontId="6" fillId="0" borderId="12" xfId="0" applyNumberFormat="1" applyFont="1" applyBorder="1" applyAlignment="1">
      <alignment horizontal="left" vertical="center" wrapText="1"/>
    </xf>
    <xf numFmtId="0" fontId="0" fillId="0" borderId="31" xfId="0" applyFont="1" applyBorder="1" applyAlignment="1"/>
    <xf numFmtId="0" fontId="2" fillId="6" borderId="5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31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8" borderId="2" xfId="0" applyFont="1" applyFill="1" applyBorder="1" applyAlignment="1">
      <alignment horizontal="left"/>
    </xf>
    <xf numFmtId="0" fontId="9" fillId="8" borderId="17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8" borderId="53" xfId="0" applyFont="1" applyFill="1" applyBorder="1" applyAlignment="1">
      <alignment horizontal="left"/>
    </xf>
    <xf numFmtId="0" fontId="9" fillId="7" borderId="20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0" fontId="9" fillId="7" borderId="29" xfId="0" applyFont="1" applyFill="1" applyBorder="1" applyAlignment="1">
      <alignment horizontal="left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3" fontId="0" fillId="0" borderId="57" xfId="0" applyNumberFormat="1" applyFont="1" applyBorder="1"/>
    <xf numFmtId="0" fontId="2" fillId="0" borderId="58" xfId="0" applyFont="1" applyBorder="1" applyAlignment="1">
      <alignment horizontal="center" vertical="center" wrapText="1"/>
    </xf>
    <xf numFmtId="3" fontId="0" fillId="0" borderId="59" xfId="0" applyNumberFormat="1" applyFont="1" applyBorder="1"/>
    <xf numFmtId="0" fontId="2" fillId="0" borderId="60" xfId="0" applyFont="1" applyBorder="1" applyAlignment="1">
      <alignment horizontal="center" vertical="top" wrapText="1"/>
    </xf>
    <xf numFmtId="0" fontId="3" fillId="0" borderId="56" xfId="0" applyFont="1" applyBorder="1" applyAlignment="1">
      <alignment vertical="top"/>
    </xf>
    <xf numFmtId="0" fontId="3" fillId="0" borderId="58" xfId="0" applyFont="1" applyBorder="1" applyAlignment="1">
      <alignment vertical="top"/>
    </xf>
    <xf numFmtId="0" fontId="2" fillId="0" borderId="61" xfId="0" applyFont="1" applyBorder="1" applyAlignment="1">
      <alignment horizontal="center" vertical="center" wrapText="1"/>
    </xf>
    <xf numFmtId="3" fontId="0" fillId="0" borderId="62" xfId="0" applyNumberFormat="1" applyFont="1" applyBorder="1"/>
    <xf numFmtId="0" fontId="0" fillId="0" borderId="59" xfId="0" applyFont="1" applyBorder="1" applyAlignment="1"/>
    <xf numFmtId="3" fontId="0" fillId="0" borderId="63" xfId="0" applyNumberFormat="1" applyFont="1" applyBorder="1"/>
    <xf numFmtId="8" fontId="5" fillId="13" borderId="64" xfId="0" applyNumberFormat="1" applyFont="1" applyFill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20</xdr:row>
      <xdr:rowOff>9525</xdr:rowOff>
    </xdr:from>
    <xdr:to>
      <xdr:col>0</xdr:col>
      <xdr:colOff>762000</xdr:colOff>
      <xdr:row>23</xdr:row>
      <xdr:rowOff>142875</xdr:rowOff>
    </xdr:to>
    <xdr:pic>
      <xdr:nvPicPr>
        <xdr:cNvPr id="2" name="fancybox-img" descr="http://www.kobe.cz/media/catalog/product/cache/1/image/9df78eab33525d08d6e5fb8d27136e95/o/p/opxoclh100-i_1.jpg">
          <a:extLst>
            <a:ext uri="{FF2B5EF4-FFF2-40B4-BE49-F238E27FC236}">
              <a16:creationId xmlns:a16="http://schemas.microsoft.com/office/drawing/2014/main" id="{5BB5954A-8DD1-4A59-9F93-BD4867AA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857750"/>
          <a:ext cx="5429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70389</xdr:colOff>
      <xdr:row>46</xdr:row>
      <xdr:rowOff>55385</xdr:rowOff>
    </xdr:from>
    <xdr:to>
      <xdr:col>2</xdr:col>
      <xdr:colOff>2019301</xdr:colOff>
      <xdr:row>46</xdr:row>
      <xdr:rowOff>1266825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5F6731D-1140-41E7-9899-4F73E45F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4539" y="11666360"/>
          <a:ext cx="1948912" cy="121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2"/>
  <sheetViews>
    <sheetView showGridLines="0" tabSelected="1" workbookViewId="0">
      <selection activeCell="C14" sqref="C14"/>
    </sheetView>
  </sheetViews>
  <sheetFormatPr defaultColWidth="14.42578125" defaultRowHeight="15" customHeight="1"/>
  <cols>
    <col min="1" max="1" width="12.5703125" customWidth="1"/>
    <col min="2" max="2" width="27" customWidth="1"/>
    <col min="3" max="3" width="59.7109375" customWidth="1"/>
    <col min="4" max="4" width="6.42578125" style="16" customWidth="1"/>
    <col min="5" max="5" width="26.85546875" customWidth="1"/>
    <col min="6" max="6" width="24.28515625" customWidth="1"/>
    <col min="7" max="7" width="15.5703125" customWidth="1"/>
    <col min="8" max="8" width="14.28515625" customWidth="1"/>
    <col min="9" max="28" width="8.7109375" customWidth="1"/>
  </cols>
  <sheetData>
    <row r="1" spans="1:28" ht="18.75">
      <c r="A1" s="66" t="s">
        <v>87</v>
      </c>
      <c r="B1" s="1"/>
      <c r="D1" s="2"/>
    </row>
    <row r="2" spans="1:28">
      <c r="A2" s="67" t="s">
        <v>80</v>
      </c>
      <c r="D2" s="2"/>
    </row>
    <row r="3" spans="1:28" ht="8.25" customHeight="1">
      <c r="A3" s="52"/>
      <c r="B3" s="2"/>
      <c r="C3" s="2"/>
      <c r="D3" s="2"/>
      <c r="E3" s="2"/>
      <c r="F3" s="2"/>
      <c r="G3" s="2"/>
      <c r="H3" s="2"/>
    </row>
    <row r="4" spans="1:28" ht="15.75" customHeight="1">
      <c r="A4" s="68" t="s">
        <v>79</v>
      </c>
      <c r="B4" s="69"/>
      <c r="C4" s="3"/>
      <c r="D4" s="3"/>
      <c r="E4" s="3"/>
      <c r="F4" s="4"/>
      <c r="G4" s="52"/>
      <c r="H4" s="52"/>
    </row>
    <row r="5" spans="1:28" s="52" customFormat="1" ht="18" customHeight="1" thickBot="1">
      <c r="A5" s="3"/>
      <c r="B5" s="3"/>
      <c r="C5" s="3"/>
      <c r="D5" s="3"/>
      <c r="E5" s="3"/>
      <c r="F5" s="4"/>
    </row>
    <row r="6" spans="1:28" ht="15" customHeight="1">
      <c r="A6" s="70" t="s">
        <v>3</v>
      </c>
      <c r="B6" s="71" t="s">
        <v>0</v>
      </c>
      <c r="C6" s="72"/>
      <c r="D6" s="73" t="s">
        <v>5</v>
      </c>
      <c r="E6" s="74" t="s">
        <v>1</v>
      </c>
      <c r="F6" s="75" t="s">
        <v>2</v>
      </c>
      <c r="G6" s="74" t="s">
        <v>81</v>
      </c>
      <c r="H6" s="76" t="s">
        <v>82</v>
      </c>
    </row>
    <row r="7" spans="1:28" ht="32.25" customHeight="1" thickBot="1">
      <c r="A7" s="77"/>
      <c r="B7" s="78"/>
      <c r="C7" s="79"/>
      <c r="D7" s="80"/>
      <c r="E7" s="81"/>
      <c r="F7" s="82" t="s">
        <v>4</v>
      </c>
      <c r="G7" s="83"/>
      <c r="H7" s="84"/>
    </row>
    <row r="8" spans="1:28" ht="15.75" thickTop="1">
      <c r="A8" s="136" t="s">
        <v>8</v>
      </c>
      <c r="B8" s="114" t="s">
        <v>86</v>
      </c>
      <c r="C8" s="106">
        <v>11200</v>
      </c>
      <c r="D8" s="107">
        <v>1</v>
      </c>
      <c r="E8" s="121"/>
      <c r="F8" s="115"/>
      <c r="G8" s="97"/>
      <c r="H8" s="98">
        <f>SUM(G8*D8)</f>
        <v>0</v>
      </c>
    </row>
    <row r="9" spans="1:28">
      <c r="A9" s="137"/>
      <c r="B9" s="12" t="s">
        <v>14</v>
      </c>
      <c r="C9" s="20" t="s">
        <v>15</v>
      </c>
      <c r="D9" s="58"/>
      <c r="E9" s="122"/>
      <c r="F9" s="116"/>
      <c r="G9" s="5"/>
      <c r="H9" s="138"/>
      <c r="I9" s="23"/>
    </row>
    <row r="10" spans="1:28">
      <c r="A10" s="137"/>
      <c r="B10" s="12" t="s">
        <v>16</v>
      </c>
      <c r="C10" s="20" t="s">
        <v>19</v>
      </c>
      <c r="D10" s="58"/>
      <c r="E10" s="122"/>
      <c r="F10" s="116"/>
      <c r="G10" s="5"/>
      <c r="H10" s="138"/>
    </row>
    <row r="11" spans="1:28" s="10" customFormat="1">
      <c r="A11" s="137"/>
      <c r="B11" s="12" t="s">
        <v>6</v>
      </c>
      <c r="C11" s="36" t="s">
        <v>17</v>
      </c>
      <c r="D11" s="58"/>
      <c r="E11" s="122"/>
      <c r="F11" s="116"/>
      <c r="G11" s="5"/>
      <c r="H11" s="138"/>
      <c r="I11" s="24"/>
    </row>
    <row r="12" spans="1:28">
      <c r="A12" s="137"/>
      <c r="B12" s="12" t="s">
        <v>7</v>
      </c>
      <c r="C12" s="14" t="s">
        <v>18</v>
      </c>
      <c r="D12" s="58"/>
      <c r="E12" s="122"/>
      <c r="F12" s="116"/>
      <c r="G12" s="5"/>
      <c r="H12" s="138"/>
      <c r="I12" s="24"/>
    </row>
    <row r="13" spans="1:28">
      <c r="A13" s="137"/>
      <c r="B13" s="39" t="s">
        <v>20</v>
      </c>
      <c r="C13" s="40" t="s">
        <v>21</v>
      </c>
      <c r="D13" s="58"/>
      <c r="E13" s="122"/>
      <c r="F13" s="116"/>
      <c r="G13" s="5"/>
      <c r="H13" s="138"/>
      <c r="I13" s="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137"/>
      <c r="B14" s="12" t="s">
        <v>23</v>
      </c>
      <c r="C14" s="20" t="s">
        <v>22</v>
      </c>
      <c r="D14" s="58"/>
      <c r="E14" s="122"/>
      <c r="F14" s="116"/>
      <c r="G14" s="5"/>
      <c r="H14" s="138"/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137"/>
      <c r="B15" s="12" t="s">
        <v>25</v>
      </c>
      <c r="C15" s="15" t="s">
        <v>24</v>
      </c>
      <c r="D15" s="58"/>
      <c r="E15" s="122"/>
      <c r="F15" s="116"/>
      <c r="G15" s="5"/>
      <c r="H15" s="138"/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11" customFormat="1">
      <c r="A16" s="137"/>
      <c r="B16" s="20" t="s">
        <v>26</v>
      </c>
      <c r="C16" s="20" t="s">
        <v>27</v>
      </c>
      <c r="D16" s="58"/>
      <c r="E16" s="122"/>
      <c r="F16" s="116"/>
      <c r="G16" s="5"/>
      <c r="H16" s="138"/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23" customFormat="1">
      <c r="A17" s="137"/>
      <c r="B17" s="12" t="s">
        <v>28</v>
      </c>
      <c r="C17" s="20" t="s">
        <v>29</v>
      </c>
      <c r="D17" s="58"/>
      <c r="E17" s="122"/>
      <c r="F17" s="116"/>
      <c r="G17" s="5"/>
      <c r="H17" s="138"/>
      <c r="I17" s="2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23" customFormat="1" ht="15.75" thickBot="1">
      <c r="A18" s="139"/>
      <c r="B18" s="38" t="s">
        <v>30</v>
      </c>
      <c r="C18" s="108" t="s">
        <v>31</v>
      </c>
      <c r="D18" s="109"/>
      <c r="E18" s="123"/>
      <c r="F18" s="117"/>
      <c r="G18" s="13"/>
      <c r="H18" s="140"/>
      <c r="I18" s="2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9.5" customHeight="1" thickTop="1">
      <c r="A19" s="141" t="s">
        <v>9</v>
      </c>
      <c r="B19" s="113" t="s">
        <v>86</v>
      </c>
      <c r="C19" s="102">
        <v>2350</v>
      </c>
      <c r="D19" s="103">
        <v>2</v>
      </c>
      <c r="E19" s="124"/>
      <c r="F19" s="116"/>
      <c r="G19" s="104"/>
      <c r="H19" s="105">
        <f>SUM(G19*D19)</f>
        <v>0</v>
      </c>
      <c r="I19" s="17"/>
      <c r="J19" s="7"/>
      <c r="K19" s="8"/>
      <c r="L19" s="2"/>
      <c r="M19" s="19"/>
      <c r="N19" s="9"/>
      <c r="O19" s="6"/>
      <c r="P19" s="9"/>
      <c r="Q19" s="56"/>
      <c r="R19" s="7"/>
      <c r="S19" s="8"/>
      <c r="T19" s="2"/>
      <c r="U19" s="61"/>
      <c r="V19" s="9"/>
      <c r="W19" s="6"/>
      <c r="X19" s="9"/>
      <c r="Y19" s="56"/>
      <c r="Z19" s="7"/>
      <c r="AA19" s="8"/>
      <c r="AB19" s="2"/>
    </row>
    <row r="20" spans="1:28">
      <c r="A20" s="142"/>
      <c r="B20" s="15" t="s">
        <v>32</v>
      </c>
      <c r="C20" s="15" t="s">
        <v>33</v>
      </c>
      <c r="D20" s="63"/>
      <c r="E20" s="125"/>
      <c r="F20" s="116"/>
      <c r="G20" s="5"/>
      <c r="H20" s="138"/>
      <c r="I20" s="35"/>
      <c r="J20" s="7"/>
      <c r="K20" s="8"/>
      <c r="L20" s="2"/>
      <c r="M20" s="18"/>
      <c r="N20" s="9"/>
      <c r="O20" s="6"/>
      <c r="P20" s="9"/>
      <c r="Q20" s="57"/>
      <c r="R20" s="7"/>
      <c r="S20" s="8"/>
      <c r="T20" s="2"/>
      <c r="U20" s="57"/>
      <c r="V20" s="9"/>
      <c r="W20" s="6"/>
      <c r="X20" s="9"/>
      <c r="Y20" s="57"/>
      <c r="Z20" s="7"/>
      <c r="AA20" s="8"/>
      <c r="AB20" s="2"/>
    </row>
    <row r="21" spans="1:28" ht="16.5" customHeight="1">
      <c r="A21" s="142"/>
      <c r="B21" s="15" t="s">
        <v>35</v>
      </c>
      <c r="C21" s="20" t="s">
        <v>36</v>
      </c>
      <c r="D21" s="64"/>
      <c r="E21" s="125"/>
      <c r="F21" s="116"/>
      <c r="G21" s="5"/>
      <c r="H21" s="138"/>
      <c r="I21" s="18"/>
      <c r="J21" s="7"/>
      <c r="K21" s="8"/>
      <c r="L21" s="2"/>
      <c r="M21" s="18"/>
      <c r="N21" s="9"/>
      <c r="O21" s="6"/>
      <c r="P21" s="9"/>
      <c r="Q21" s="57"/>
      <c r="R21" s="7"/>
      <c r="S21" s="8"/>
      <c r="T21" s="2"/>
      <c r="U21" s="57"/>
      <c r="V21" s="9"/>
      <c r="W21" s="6"/>
      <c r="X21" s="9"/>
      <c r="Y21" s="57"/>
      <c r="Z21" s="7"/>
      <c r="AA21" s="8"/>
      <c r="AB21" s="2"/>
    </row>
    <row r="22" spans="1:28">
      <c r="A22" s="142"/>
      <c r="B22" s="15" t="s">
        <v>14</v>
      </c>
      <c r="C22" s="20" t="s">
        <v>34</v>
      </c>
      <c r="D22" s="64"/>
      <c r="E22" s="125"/>
      <c r="F22" s="116"/>
      <c r="G22" s="5"/>
      <c r="H22" s="138"/>
      <c r="I22" s="18"/>
      <c r="J22" s="7"/>
      <c r="K22" s="8"/>
      <c r="L22" s="2"/>
      <c r="M22" s="18"/>
      <c r="N22" s="9"/>
      <c r="O22" s="6"/>
      <c r="P22" s="9"/>
      <c r="Q22" s="57"/>
      <c r="R22" s="7"/>
      <c r="S22" s="8"/>
      <c r="T22" s="2"/>
      <c r="U22" s="57"/>
      <c r="V22" s="9"/>
      <c r="W22" s="6"/>
      <c r="X22" s="9"/>
      <c r="Y22" s="57"/>
      <c r="Z22" s="7"/>
      <c r="AA22" s="8"/>
      <c r="AB22" s="2"/>
    </row>
    <row r="23" spans="1:28">
      <c r="A23" s="142"/>
      <c r="B23" s="15" t="s">
        <v>37</v>
      </c>
      <c r="C23" s="15" t="s">
        <v>38</v>
      </c>
      <c r="D23" s="64"/>
      <c r="E23" s="125"/>
      <c r="F23" s="116"/>
      <c r="G23" s="5"/>
      <c r="H23" s="138"/>
      <c r="I23" s="18"/>
      <c r="J23" s="7"/>
      <c r="K23" s="8"/>
      <c r="L23" s="2"/>
      <c r="M23" s="18"/>
      <c r="N23" s="9"/>
      <c r="O23" s="6"/>
      <c r="P23" s="9"/>
      <c r="Q23" s="57"/>
      <c r="R23" s="7"/>
      <c r="S23" s="8"/>
      <c r="T23" s="2"/>
      <c r="U23" s="57"/>
      <c r="V23" s="9"/>
      <c r="W23" s="6"/>
      <c r="X23" s="9"/>
      <c r="Y23" s="57"/>
      <c r="Z23" s="7"/>
      <c r="AA23" s="8"/>
      <c r="AB23" s="2"/>
    </row>
    <row r="24" spans="1:28" ht="15.75" thickBot="1">
      <c r="A24" s="143"/>
      <c r="B24" s="27" t="s">
        <v>39</v>
      </c>
      <c r="C24" s="27" t="s">
        <v>40</v>
      </c>
      <c r="D24" s="65"/>
      <c r="E24" s="126"/>
      <c r="F24" s="117"/>
      <c r="G24" s="13"/>
      <c r="H24" s="140"/>
      <c r="I24" s="18"/>
      <c r="J24" s="7"/>
      <c r="K24" s="8"/>
      <c r="L24" s="2"/>
      <c r="M24" s="18"/>
      <c r="N24" s="9"/>
      <c r="O24" s="6"/>
      <c r="P24" s="9"/>
      <c r="Q24" s="57"/>
      <c r="R24" s="7"/>
      <c r="S24" s="8"/>
      <c r="T24" s="2"/>
      <c r="U24" s="57"/>
      <c r="V24" s="9"/>
      <c r="W24" s="6"/>
      <c r="X24" s="9"/>
      <c r="Y24" s="57"/>
      <c r="Z24" s="7"/>
      <c r="AA24" s="8"/>
      <c r="AB24" s="2"/>
    </row>
    <row r="25" spans="1:28" ht="18" customHeight="1" thickTop="1">
      <c r="A25" s="144" t="s">
        <v>41</v>
      </c>
      <c r="B25" s="114" t="s">
        <v>86</v>
      </c>
      <c r="C25" s="33">
        <v>848</v>
      </c>
      <c r="D25" s="34">
        <v>2</v>
      </c>
      <c r="E25" s="127"/>
      <c r="F25" s="115"/>
      <c r="G25" s="97"/>
      <c r="H25" s="98">
        <f>SUM(G25*D25)</f>
        <v>0</v>
      </c>
      <c r="I25" s="18"/>
      <c r="J25" s="7"/>
      <c r="K25" s="8"/>
      <c r="L25" s="2"/>
      <c r="M25" s="18"/>
      <c r="N25" s="9"/>
      <c r="O25" s="6"/>
      <c r="P25" s="9"/>
      <c r="Q25" s="57"/>
      <c r="R25" s="7"/>
      <c r="S25" s="8"/>
      <c r="T25" s="2"/>
      <c r="U25" s="57"/>
      <c r="V25" s="9"/>
      <c r="W25" s="6"/>
      <c r="X25" s="9"/>
      <c r="Y25" s="57"/>
      <c r="Z25" s="7"/>
      <c r="AA25" s="8"/>
      <c r="AB25" s="2"/>
    </row>
    <row r="26" spans="1:28" ht="15" customHeight="1">
      <c r="A26" s="137"/>
      <c r="B26" s="15" t="s">
        <v>42</v>
      </c>
      <c r="C26" s="15" t="s">
        <v>43</v>
      </c>
      <c r="D26" s="53"/>
      <c r="E26" s="128"/>
      <c r="F26" s="116"/>
      <c r="G26" s="5"/>
      <c r="H26" s="145"/>
      <c r="I26" s="22"/>
      <c r="J26" s="7"/>
      <c r="K26" s="8"/>
      <c r="L26" s="2"/>
      <c r="M26" s="18"/>
      <c r="N26" s="9"/>
      <c r="O26" s="6"/>
      <c r="P26" s="9"/>
      <c r="Q26" s="57"/>
      <c r="R26" s="7"/>
      <c r="S26" s="8"/>
      <c r="T26" s="2"/>
      <c r="U26" s="57"/>
      <c r="V26" s="9"/>
      <c r="W26" s="6"/>
      <c r="X26" s="9"/>
      <c r="Y26" s="57"/>
      <c r="Z26" s="7"/>
      <c r="AA26" s="8"/>
      <c r="AB26" s="2"/>
    </row>
    <row r="27" spans="1:28" s="11" customFormat="1">
      <c r="A27" s="137"/>
      <c r="B27" s="20" t="s">
        <v>44</v>
      </c>
      <c r="C27" s="31" t="s">
        <v>45</v>
      </c>
      <c r="D27" s="54"/>
      <c r="E27" s="128"/>
      <c r="F27" s="116"/>
      <c r="G27" s="5"/>
      <c r="H27" s="138"/>
      <c r="I27" s="22"/>
      <c r="J27" s="7"/>
      <c r="K27" s="8"/>
      <c r="L27" s="2"/>
      <c r="M27" s="18"/>
      <c r="N27" s="9"/>
      <c r="O27" s="6"/>
      <c r="P27" s="9"/>
      <c r="Q27" s="57"/>
      <c r="R27" s="7"/>
      <c r="S27" s="8"/>
      <c r="T27" s="2"/>
      <c r="U27" s="57"/>
      <c r="V27" s="9"/>
      <c r="W27" s="6"/>
      <c r="X27" s="9"/>
      <c r="Y27" s="57"/>
      <c r="Z27" s="7"/>
      <c r="AA27" s="8"/>
      <c r="AB27" s="2"/>
    </row>
    <row r="28" spans="1:28" s="37" customFormat="1">
      <c r="A28" s="137"/>
      <c r="B28" s="20" t="s">
        <v>52</v>
      </c>
      <c r="C28" s="31" t="s">
        <v>53</v>
      </c>
      <c r="D28" s="54"/>
      <c r="E28" s="128"/>
      <c r="F28" s="116"/>
      <c r="G28" s="5"/>
      <c r="H28" s="138"/>
      <c r="I28" s="22"/>
      <c r="J28" s="7"/>
      <c r="K28" s="8"/>
      <c r="L28" s="2"/>
      <c r="N28" s="9"/>
      <c r="O28" s="6"/>
      <c r="P28" s="9"/>
      <c r="Q28" s="57"/>
      <c r="R28" s="7"/>
      <c r="S28" s="8"/>
      <c r="T28" s="2"/>
      <c r="U28" s="57"/>
      <c r="V28" s="9"/>
      <c r="W28" s="6"/>
      <c r="X28" s="9"/>
      <c r="Y28" s="57"/>
      <c r="Z28" s="7"/>
      <c r="AA28" s="8"/>
      <c r="AB28" s="2"/>
    </row>
    <row r="29" spans="1:28" s="11" customFormat="1" ht="21.75" customHeight="1">
      <c r="A29" s="137"/>
      <c r="B29" s="15" t="s">
        <v>46</v>
      </c>
      <c r="C29" s="31" t="s">
        <v>47</v>
      </c>
      <c r="D29" s="54"/>
      <c r="E29" s="128"/>
      <c r="F29" s="116"/>
      <c r="G29" s="5"/>
      <c r="H29" s="138"/>
      <c r="I29" s="22"/>
      <c r="J29" s="7"/>
      <c r="K29" s="8"/>
      <c r="L29" s="2"/>
      <c r="M29" s="18"/>
      <c r="N29" s="9"/>
      <c r="O29" s="6"/>
      <c r="P29" s="9"/>
      <c r="Q29" s="57"/>
      <c r="R29" s="7"/>
      <c r="S29" s="8"/>
      <c r="T29" s="2"/>
      <c r="U29" s="57"/>
      <c r="V29" s="9"/>
      <c r="W29" s="6"/>
      <c r="X29" s="9"/>
      <c r="Y29" s="57"/>
      <c r="Z29" s="7"/>
      <c r="AA29" s="8"/>
      <c r="AB29" s="2"/>
    </row>
    <row r="30" spans="1:28" s="11" customFormat="1" ht="18.75" customHeight="1">
      <c r="A30" s="137"/>
      <c r="B30" s="20" t="s">
        <v>49</v>
      </c>
      <c r="C30" s="20" t="s">
        <v>48</v>
      </c>
      <c r="D30" s="54"/>
      <c r="E30" s="128"/>
      <c r="F30" s="116"/>
      <c r="G30" s="5"/>
      <c r="H30" s="138"/>
      <c r="I30" s="22"/>
      <c r="J30" s="7"/>
      <c r="K30" s="8"/>
      <c r="L30" s="2"/>
      <c r="M30" s="18"/>
      <c r="N30" s="9"/>
      <c r="O30" s="6"/>
      <c r="P30" s="9"/>
      <c r="Q30" s="57"/>
      <c r="R30" s="7"/>
      <c r="S30" s="8"/>
      <c r="T30" s="2"/>
      <c r="U30" s="57"/>
      <c r="V30" s="9"/>
      <c r="W30" s="6"/>
      <c r="X30" s="9"/>
      <c r="Y30" s="57"/>
      <c r="Z30" s="7"/>
      <c r="AA30" s="8"/>
      <c r="AB30" s="2"/>
    </row>
    <row r="31" spans="1:28" s="18" customFormat="1">
      <c r="A31" s="137"/>
      <c r="B31" s="20" t="s">
        <v>51</v>
      </c>
      <c r="C31" s="31" t="s">
        <v>50</v>
      </c>
      <c r="D31" s="54"/>
      <c r="E31" s="128"/>
      <c r="F31" s="116"/>
      <c r="G31" s="5"/>
      <c r="H31" s="138"/>
      <c r="I31" s="21"/>
      <c r="J31" s="7"/>
      <c r="K31" s="8"/>
      <c r="L31" s="2"/>
      <c r="N31" s="9"/>
      <c r="O31" s="6"/>
      <c r="P31" s="9"/>
      <c r="Q31" s="57"/>
      <c r="R31" s="7"/>
      <c r="S31" s="8"/>
      <c r="T31" s="2"/>
      <c r="U31" s="57"/>
      <c r="V31" s="9"/>
      <c r="W31" s="6"/>
      <c r="X31" s="9"/>
      <c r="Y31" s="57"/>
      <c r="Z31" s="7"/>
      <c r="AA31" s="8"/>
      <c r="AB31" s="2"/>
    </row>
    <row r="32" spans="1:28" s="11" customFormat="1">
      <c r="A32" s="137"/>
      <c r="B32" s="15" t="s">
        <v>54</v>
      </c>
      <c r="C32" s="31" t="s">
        <v>55</v>
      </c>
      <c r="D32" s="54"/>
      <c r="E32" s="128"/>
      <c r="F32" s="116"/>
      <c r="G32" s="5"/>
      <c r="H32" s="138"/>
      <c r="I32" s="21"/>
      <c r="J32" s="7"/>
      <c r="K32" s="8"/>
      <c r="L32" s="2"/>
      <c r="M32" s="18"/>
      <c r="N32" s="9"/>
      <c r="O32" s="6"/>
      <c r="P32" s="9"/>
      <c r="Q32" s="57"/>
      <c r="R32" s="7"/>
      <c r="S32" s="8"/>
      <c r="T32" s="2"/>
      <c r="U32" s="57"/>
      <c r="V32" s="9"/>
      <c r="W32" s="6"/>
      <c r="X32" s="9"/>
      <c r="Y32" s="57"/>
      <c r="Z32" s="7"/>
      <c r="AA32" s="8"/>
      <c r="AB32" s="2"/>
    </row>
    <row r="33" spans="1:28" s="25" customFormat="1" ht="15.75" thickBot="1">
      <c r="A33" s="139"/>
      <c r="B33" s="27" t="s">
        <v>30</v>
      </c>
      <c r="C33" s="110" t="s">
        <v>56</v>
      </c>
      <c r="D33" s="55"/>
      <c r="E33" s="129"/>
      <c r="F33" s="117"/>
      <c r="G33" s="111"/>
      <c r="H33" s="146"/>
      <c r="Q33" s="57"/>
      <c r="U33" s="57"/>
      <c r="Y33" s="57"/>
    </row>
    <row r="34" spans="1:28" s="25" customFormat="1" ht="18" customHeight="1" thickTop="1">
      <c r="A34" s="144" t="s">
        <v>10</v>
      </c>
      <c r="B34" s="114" t="s">
        <v>86</v>
      </c>
      <c r="C34" s="33">
        <v>149</v>
      </c>
      <c r="D34" s="34">
        <v>2</v>
      </c>
      <c r="E34" s="130"/>
      <c r="F34" s="115"/>
      <c r="G34" s="97"/>
      <c r="H34" s="98">
        <f>SUM(G34*D34)</f>
        <v>0</v>
      </c>
      <c r="J34" s="7"/>
      <c r="K34" s="8"/>
      <c r="L34" s="2"/>
      <c r="N34" s="9"/>
      <c r="O34" s="6"/>
      <c r="P34" s="9"/>
      <c r="Q34"/>
      <c r="R34" s="7"/>
      <c r="S34" s="8"/>
      <c r="T34" s="2"/>
      <c r="U34"/>
      <c r="V34" s="9"/>
      <c r="W34" s="6"/>
      <c r="X34" s="9"/>
      <c r="Y34"/>
      <c r="Z34" s="7"/>
      <c r="AA34" s="8"/>
      <c r="AB34" s="2"/>
    </row>
    <row r="35" spans="1:28" s="25" customFormat="1" ht="15" customHeight="1">
      <c r="A35" s="137"/>
      <c r="B35" s="20" t="s">
        <v>57</v>
      </c>
      <c r="C35" s="15" t="s">
        <v>58</v>
      </c>
      <c r="D35" s="53"/>
      <c r="E35" s="131"/>
      <c r="F35" s="116"/>
      <c r="G35" s="5"/>
      <c r="H35" s="145"/>
      <c r="I35" s="22"/>
      <c r="J35" s="7"/>
      <c r="K35" s="8"/>
      <c r="L35" s="2"/>
      <c r="N35" s="9"/>
      <c r="O35" s="6"/>
      <c r="P35" s="9"/>
      <c r="Q35"/>
      <c r="R35" s="7"/>
      <c r="S35" s="8"/>
      <c r="T35" s="2"/>
      <c r="U35"/>
      <c r="V35" s="9"/>
      <c r="W35" s="6"/>
      <c r="X35" s="9"/>
      <c r="Y35"/>
      <c r="Z35" s="7"/>
      <c r="AA35" s="8"/>
      <c r="AB35" s="2"/>
    </row>
    <row r="36" spans="1:28" s="25" customFormat="1">
      <c r="A36" s="137"/>
      <c r="B36" s="15" t="s">
        <v>60</v>
      </c>
      <c r="C36" s="20" t="s">
        <v>59</v>
      </c>
      <c r="D36" s="54"/>
      <c r="E36" s="131"/>
      <c r="F36" s="116"/>
      <c r="G36" s="5"/>
      <c r="H36" s="138"/>
      <c r="I36" s="22"/>
      <c r="J36" s="7"/>
      <c r="K36" s="8"/>
      <c r="L36" s="2"/>
      <c r="N36" s="9"/>
      <c r="O36" s="6"/>
      <c r="P36" s="9"/>
      <c r="Q36"/>
      <c r="R36" s="7"/>
      <c r="S36" s="8"/>
      <c r="T36" s="2"/>
      <c r="U36"/>
      <c r="V36" s="9"/>
      <c r="W36" s="6"/>
      <c r="X36" s="9"/>
      <c r="Y36"/>
      <c r="Z36" s="7"/>
      <c r="AA36" s="8"/>
      <c r="AB36" s="2"/>
    </row>
    <row r="37" spans="1:28" s="25" customFormat="1">
      <c r="A37" s="137"/>
      <c r="B37" s="20" t="s">
        <v>62</v>
      </c>
      <c r="C37" s="20" t="s">
        <v>61</v>
      </c>
      <c r="D37" s="54"/>
      <c r="E37" s="131"/>
      <c r="F37" s="116"/>
      <c r="G37" s="5"/>
      <c r="H37" s="138"/>
      <c r="I37" s="22"/>
      <c r="J37" s="7"/>
      <c r="K37" s="8"/>
      <c r="L37" s="2"/>
      <c r="N37" s="9"/>
      <c r="O37" s="6"/>
      <c r="P37" s="9"/>
      <c r="Q37"/>
      <c r="R37" s="7"/>
      <c r="S37" s="8"/>
      <c r="T37" s="2"/>
      <c r="U37"/>
      <c r="V37" s="9"/>
      <c r="W37" s="6"/>
      <c r="X37" s="9"/>
      <c r="Y37"/>
      <c r="Z37" s="7"/>
      <c r="AA37" s="8"/>
      <c r="AB37" s="2"/>
    </row>
    <row r="38" spans="1:28" s="25" customFormat="1" ht="15.75" thickBot="1">
      <c r="A38" s="139"/>
      <c r="B38" s="108" t="s">
        <v>63</v>
      </c>
      <c r="C38" s="108" t="s">
        <v>64</v>
      </c>
      <c r="D38" s="55"/>
      <c r="E38" s="132"/>
      <c r="F38" s="117"/>
      <c r="G38" s="13"/>
      <c r="H38" s="140"/>
      <c r="I38" s="22"/>
      <c r="J38" s="7"/>
      <c r="K38" s="8"/>
      <c r="L38" s="2"/>
      <c r="N38" s="9"/>
      <c r="O38" s="6"/>
      <c r="P38" s="9"/>
      <c r="Q38"/>
      <c r="R38" s="7"/>
      <c r="S38" s="8"/>
      <c r="T38" s="2"/>
      <c r="U38"/>
      <c r="V38" s="9"/>
      <c r="W38" s="6"/>
      <c r="X38" s="9"/>
      <c r="Y38"/>
      <c r="Z38" s="7"/>
      <c r="AA38" s="8"/>
      <c r="AB38" s="2"/>
    </row>
    <row r="39" spans="1:28" s="26" customFormat="1" ht="18" customHeight="1" thickTop="1">
      <c r="A39" s="144" t="s">
        <v>11</v>
      </c>
      <c r="B39" s="114" t="s">
        <v>86</v>
      </c>
      <c r="C39" s="33">
        <v>5000</v>
      </c>
      <c r="D39" s="34">
        <v>1</v>
      </c>
      <c r="E39" s="130"/>
      <c r="F39" s="115"/>
      <c r="G39" s="97"/>
      <c r="H39" s="98">
        <f>SUM(G39*D39)</f>
        <v>0</v>
      </c>
      <c r="J39" s="7"/>
      <c r="K39" s="8"/>
      <c r="L39" s="2"/>
      <c r="N39" s="9"/>
      <c r="O39" s="6"/>
      <c r="P39" s="9"/>
      <c r="R39" s="7"/>
      <c r="S39" s="8"/>
      <c r="T39" s="2"/>
      <c r="V39" s="9"/>
      <c r="W39" s="6"/>
      <c r="X39" s="9"/>
      <c r="Z39" s="7"/>
      <c r="AA39" s="8"/>
      <c r="AB39" s="2"/>
    </row>
    <row r="40" spans="1:28" s="26" customFormat="1" ht="15" customHeight="1" thickBot="1">
      <c r="A40" s="139"/>
      <c r="B40" s="108" t="s">
        <v>71</v>
      </c>
      <c r="C40" s="108" t="s">
        <v>72</v>
      </c>
      <c r="D40" s="112"/>
      <c r="E40" s="132"/>
      <c r="F40" s="117"/>
      <c r="G40" s="13"/>
      <c r="H40" s="147"/>
      <c r="I40" s="22"/>
      <c r="J40" s="7"/>
      <c r="K40" s="8"/>
      <c r="L40" s="2"/>
      <c r="N40" s="9"/>
      <c r="O40" s="6"/>
      <c r="P40" s="9"/>
      <c r="R40" s="7"/>
      <c r="S40" s="8"/>
      <c r="T40" s="2"/>
      <c r="V40" s="9"/>
      <c r="W40" s="6"/>
      <c r="X40" s="9"/>
      <c r="Z40" s="7"/>
      <c r="AA40" s="8"/>
      <c r="AB40" s="2"/>
    </row>
    <row r="41" spans="1:28" s="32" customFormat="1" ht="18" customHeight="1" thickTop="1">
      <c r="A41" s="137" t="s">
        <v>12</v>
      </c>
      <c r="B41" s="113" t="s">
        <v>86</v>
      </c>
      <c r="C41" s="28">
        <v>2000</v>
      </c>
      <c r="D41" s="29">
        <v>2</v>
      </c>
      <c r="E41" s="131"/>
      <c r="F41" s="116"/>
      <c r="G41" s="104"/>
      <c r="H41" s="105">
        <f>SUM(G41*D41)</f>
        <v>0</v>
      </c>
      <c r="J41" s="7"/>
      <c r="K41" s="8"/>
      <c r="L41" s="2"/>
      <c r="N41" s="9"/>
      <c r="O41" s="6"/>
      <c r="P41" s="9"/>
      <c r="R41" s="7"/>
      <c r="S41" s="8"/>
      <c r="T41" s="2"/>
      <c r="V41" s="9"/>
      <c r="W41" s="6"/>
      <c r="X41" s="9"/>
      <c r="Z41" s="7"/>
      <c r="AA41" s="8"/>
      <c r="AB41" s="2"/>
    </row>
    <row r="42" spans="1:28" s="32" customFormat="1">
      <c r="A42" s="137"/>
      <c r="B42" s="42" t="s">
        <v>65</v>
      </c>
      <c r="C42" s="44" t="s">
        <v>66</v>
      </c>
      <c r="D42" s="53"/>
      <c r="E42" s="131"/>
      <c r="F42" s="116"/>
      <c r="G42" s="5"/>
      <c r="H42" s="145"/>
      <c r="I42" s="22"/>
      <c r="J42" s="7"/>
      <c r="K42" s="8"/>
      <c r="L42" s="2"/>
      <c r="N42" s="9"/>
      <c r="O42" s="6"/>
      <c r="P42" s="9"/>
      <c r="R42" s="7"/>
      <c r="S42" s="8"/>
      <c r="T42" s="2"/>
      <c r="V42" s="9"/>
      <c r="W42" s="6"/>
      <c r="X42" s="9"/>
      <c r="Z42" s="7"/>
      <c r="AA42" s="8"/>
      <c r="AB42" s="2"/>
    </row>
    <row r="43" spans="1:28" s="32" customFormat="1">
      <c r="A43" s="137"/>
      <c r="B43" s="43" t="s">
        <v>32</v>
      </c>
      <c r="C43" s="14" t="s">
        <v>67</v>
      </c>
      <c r="D43" s="54"/>
      <c r="E43" s="131"/>
      <c r="F43" s="116"/>
      <c r="G43" s="5"/>
      <c r="H43" s="138"/>
      <c r="I43" s="22"/>
      <c r="J43" s="7"/>
      <c r="K43" s="8"/>
      <c r="L43" s="2"/>
      <c r="N43" s="9"/>
      <c r="O43" s="6"/>
      <c r="P43" s="9"/>
      <c r="R43" s="7"/>
      <c r="S43" s="8"/>
      <c r="T43" s="2"/>
      <c r="V43" s="9"/>
      <c r="W43" s="6"/>
      <c r="X43" s="9"/>
      <c r="Z43" s="7"/>
      <c r="AA43" s="8"/>
      <c r="AB43" s="2"/>
    </row>
    <row r="44" spans="1:28" s="32" customFormat="1">
      <c r="A44" s="137"/>
      <c r="B44" s="42" t="s">
        <v>68</v>
      </c>
      <c r="C44" s="14" t="s">
        <v>89</v>
      </c>
      <c r="D44" s="54"/>
      <c r="E44" s="133"/>
      <c r="F44" s="116"/>
      <c r="G44" s="5"/>
      <c r="H44" s="138"/>
      <c r="I44" s="22"/>
      <c r="J44" s="7"/>
      <c r="K44" s="8"/>
      <c r="L44" s="2"/>
      <c r="N44" s="9"/>
      <c r="O44" s="6"/>
      <c r="P44" s="9"/>
      <c r="R44" s="7"/>
      <c r="S44" s="8"/>
      <c r="T44" s="2"/>
      <c r="V44" s="9"/>
      <c r="W44" s="6"/>
      <c r="X44" s="9"/>
      <c r="Z44" s="7"/>
      <c r="AA44" s="8"/>
      <c r="AB44" s="2"/>
    </row>
    <row r="45" spans="1:28" s="37" customFormat="1">
      <c r="A45" s="137"/>
      <c r="B45" s="41" t="s">
        <v>70</v>
      </c>
      <c r="C45" s="45" t="s">
        <v>69</v>
      </c>
      <c r="D45" s="54"/>
      <c r="E45" s="134"/>
      <c r="F45" s="118"/>
      <c r="G45" s="5"/>
      <c r="H45" s="138"/>
      <c r="I45" s="22"/>
      <c r="J45" s="7"/>
      <c r="K45" s="8"/>
      <c r="L45" s="2"/>
      <c r="N45" s="9"/>
      <c r="O45" s="6"/>
      <c r="P45" s="9"/>
      <c r="R45" s="7"/>
      <c r="S45" s="8"/>
      <c r="T45" s="2"/>
      <c r="V45" s="9"/>
      <c r="W45" s="6"/>
      <c r="X45" s="9"/>
      <c r="Z45" s="7"/>
      <c r="AA45" s="8"/>
      <c r="AB45" s="2"/>
    </row>
    <row r="46" spans="1:28" s="37" customFormat="1" ht="25.5">
      <c r="A46" s="137"/>
      <c r="B46" s="41" t="s">
        <v>54</v>
      </c>
      <c r="C46" s="44" t="s">
        <v>88</v>
      </c>
      <c r="D46" s="54"/>
      <c r="E46" s="134"/>
      <c r="F46" s="118"/>
      <c r="G46" s="5"/>
      <c r="H46" s="138"/>
      <c r="I46" s="22"/>
      <c r="J46" s="7"/>
      <c r="K46" s="8"/>
      <c r="L46" s="2"/>
      <c r="N46" s="9"/>
      <c r="O46" s="6"/>
      <c r="P46" s="9"/>
      <c r="R46" s="7"/>
      <c r="S46" s="8"/>
      <c r="T46" s="2"/>
      <c r="V46" s="9"/>
      <c r="W46" s="6"/>
      <c r="X46" s="9"/>
      <c r="Z46" s="7"/>
      <c r="AA46" s="8"/>
      <c r="AB46" s="2"/>
    </row>
    <row r="47" spans="1:28" s="32" customFormat="1" ht="105.75" customHeight="1" thickBot="1">
      <c r="A47" s="139"/>
      <c r="B47" s="59"/>
      <c r="C47" s="60"/>
      <c r="D47" s="55"/>
      <c r="E47" s="132"/>
      <c r="F47" s="117"/>
      <c r="G47" s="13"/>
      <c r="H47" s="140"/>
      <c r="I47" s="22"/>
      <c r="J47" s="7"/>
      <c r="K47" s="8"/>
      <c r="L47" s="2"/>
      <c r="N47" s="9"/>
      <c r="O47" s="6"/>
      <c r="P47" s="9"/>
      <c r="R47" s="7"/>
      <c r="S47" s="8"/>
      <c r="T47" s="2"/>
      <c r="V47" s="9"/>
      <c r="W47" s="6"/>
      <c r="X47" s="9"/>
      <c r="Z47" s="7"/>
      <c r="AA47" s="8"/>
      <c r="AB47" s="2"/>
    </row>
    <row r="48" spans="1:28" s="32" customFormat="1" ht="18" customHeight="1" thickTop="1">
      <c r="A48" s="137" t="s">
        <v>13</v>
      </c>
      <c r="B48" s="113" t="s">
        <v>86</v>
      </c>
      <c r="C48" s="28">
        <v>600</v>
      </c>
      <c r="D48" s="49">
        <v>2</v>
      </c>
      <c r="E48" s="133"/>
      <c r="F48" s="116"/>
      <c r="G48" s="97"/>
      <c r="H48" s="98">
        <f>SUM(G48*D48)</f>
        <v>0</v>
      </c>
      <c r="J48" s="7"/>
      <c r="K48" s="8"/>
      <c r="L48" s="2"/>
      <c r="N48" s="9"/>
      <c r="O48" s="6"/>
      <c r="P48" s="9"/>
      <c r="R48" s="7"/>
      <c r="S48" s="8"/>
      <c r="T48" s="2"/>
      <c r="V48" s="9"/>
      <c r="W48" s="6"/>
      <c r="X48" s="9"/>
      <c r="Z48" s="7"/>
      <c r="AA48" s="8"/>
      <c r="AB48" s="2"/>
    </row>
    <row r="49" spans="1:28" s="46" customFormat="1" ht="18" customHeight="1">
      <c r="A49" s="137"/>
      <c r="B49" s="12" t="s">
        <v>75</v>
      </c>
      <c r="C49" s="51" t="s">
        <v>76</v>
      </c>
      <c r="D49" s="62"/>
      <c r="E49" s="134"/>
      <c r="F49" s="119"/>
      <c r="G49" s="5"/>
      <c r="H49" s="145"/>
      <c r="J49" s="7"/>
      <c r="K49" s="8"/>
      <c r="L49" s="2"/>
      <c r="N49" s="9"/>
      <c r="O49" s="6"/>
      <c r="P49" s="9"/>
      <c r="R49" s="7"/>
      <c r="S49" s="8"/>
      <c r="T49" s="2"/>
      <c r="V49" s="9"/>
      <c r="W49" s="6"/>
      <c r="X49" s="9"/>
      <c r="Z49" s="7"/>
      <c r="AA49" s="8"/>
      <c r="AB49" s="2"/>
    </row>
    <row r="50" spans="1:28" s="46" customFormat="1" ht="18" customHeight="1">
      <c r="A50" s="137"/>
      <c r="B50" s="48" t="s">
        <v>77</v>
      </c>
      <c r="C50" s="50" t="s">
        <v>78</v>
      </c>
      <c r="D50" s="62"/>
      <c r="E50" s="134"/>
      <c r="F50" s="119"/>
      <c r="G50" s="5"/>
      <c r="H50" s="138"/>
      <c r="J50" s="7"/>
      <c r="K50" s="8"/>
      <c r="L50" s="2"/>
      <c r="N50" s="9"/>
      <c r="O50" s="6"/>
      <c r="P50" s="9"/>
      <c r="R50" s="7"/>
      <c r="S50" s="8"/>
      <c r="T50" s="2"/>
      <c r="V50" s="9"/>
      <c r="W50" s="6"/>
      <c r="X50" s="9"/>
      <c r="Z50" s="7"/>
      <c r="AA50" s="8"/>
      <c r="AB50" s="2"/>
    </row>
    <row r="51" spans="1:28" s="32" customFormat="1" ht="19.5" customHeight="1" thickBot="1">
      <c r="A51" s="139"/>
      <c r="B51" s="38" t="s">
        <v>74</v>
      </c>
      <c r="C51" s="27" t="s">
        <v>73</v>
      </c>
      <c r="D51" s="55"/>
      <c r="E51" s="135"/>
      <c r="F51" s="120"/>
      <c r="G51" s="13"/>
      <c r="H51" s="140"/>
      <c r="I51" s="22"/>
      <c r="J51" s="7"/>
      <c r="K51" s="8"/>
      <c r="L51" s="2"/>
      <c r="N51" s="9"/>
      <c r="O51" s="6"/>
      <c r="P51" s="9"/>
      <c r="R51" s="7"/>
      <c r="S51" s="8"/>
      <c r="T51" s="2"/>
      <c r="V51" s="9"/>
      <c r="W51" s="6"/>
      <c r="X51" s="9"/>
      <c r="Z51" s="7"/>
      <c r="AA51" s="8"/>
      <c r="AB51" s="2"/>
    </row>
    <row r="52" spans="1:28" s="47" customFormat="1" ht="15.75" customHeight="1" thickTop="1" thickBot="1">
      <c r="A52" s="85" t="s">
        <v>83</v>
      </c>
      <c r="B52" s="101"/>
      <c r="C52" s="96">
        <f>SUM(C8*D8)+(C19*D19)+(C25*D25)+(C34*D34)+(C39*D39)+(C41*D41)+(C48*D48)</f>
        <v>28094</v>
      </c>
      <c r="D52" s="88"/>
      <c r="E52" s="89"/>
      <c r="F52" s="90"/>
      <c r="G52" s="91"/>
      <c r="H52" s="148">
        <f>SUM(H8:H51)</f>
        <v>0</v>
      </c>
    </row>
    <row r="53" spans="1:28" s="32" customFormat="1" ht="16.5" customHeight="1" thickBot="1">
      <c r="A53" s="100" t="s">
        <v>84</v>
      </c>
      <c r="B53" s="86"/>
      <c r="C53" s="87">
        <f>SUM(C52*1.21)</f>
        <v>33993.74</v>
      </c>
      <c r="D53" s="88"/>
      <c r="E53" s="92"/>
      <c r="F53" s="90"/>
      <c r="G53" s="91"/>
      <c r="H53" s="99">
        <f>SUM(H52*1.21)</f>
        <v>0</v>
      </c>
      <c r="I53" s="22"/>
      <c r="J53" s="7"/>
      <c r="K53" s="8"/>
      <c r="L53" s="2"/>
      <c r="N53" s="9"/>
      <c r="O53" s="6"/>
      <c r="P53" s="9"/>
      <c r="R53" s="7"/>
      <c r="S53" s="8"/>
      <c r="T53" s="2"/>
      <c r="V53" s="9"/>
      <c r="W53" s="6"/>
      <c r="X53" s="9"/>
      <c r="Z53" s="7"/>
      <c r="AA53" s="8"/>
      <c r="AB53" s="2"/>
    </row>
    <row r="54" spans="1:28" s="32" customFormat="1">
      <c r="A54" s="52"/>
      <c r="B54" s="52"/>
      <c r="C54" s="52"/>
      <c r="D54" s="2"/>
      <c r="E54" s="52"/>
      <c r="F54" s="52"/>
      <c r="G54" s="52"/>
      <c r="H54" s="52"/>
      <c r="I54" s="22"/>
      <c r="J54" s="7"/>
      <c r="K54" s="8"/>
      <c r="L54" s="2"/>
      <c r="N54" s="9"/>
      <c r="O54" s="6"/>
      <c r="P54" s="9"/>
      <c r="R54" s="7"/>
      <c r="S54" s="8"/>
      <c r="T54" s="2"/>
      <c r="V54" s="9"/>
      <c r="W54" s="6"/>
      <c r="X54" s="9"/>
      <c r="Z54" s="7"/>
      <c r="AA54" s="8"/>
      <c r="AB54" s="2"/>
    </row>
    <row r="55" spans="1:28" s="32" customFormat="1">
      <c r="A55" s="52"/>
      <c r="B55" s="52"/>
      <c r="C55" s="30"/>
      <c r="D55" s="93"/>
      <c r="E55" s="30"/>
      <c r="F55" s="30"/>
      <c r="G55" s="30"/>
      <c r="H55" s="30"/>
      <c r="J55" s="7"/>
      <c r="K55" s="8"/>
      <c r="L55" s="2"/>
      <c r="N55" s="9"/>
      <c r="O55" s="6"/>
      <c r="P55" s="9"/>
      <c r="R55" s="7"/>
      <c r="S55" s="8"/>
      <c r="T55" s="2"/>
      <c r="V55" s="9"/>
      <c r="W55" s="6"/>
      <c r="X55" s="9"/>
      <c r="Z55" s="7"/>
      <c r="AA55" s="8"/>
      <c r="AB55" s="2"/>
    </row>
    <row r="56" spans="1:28" s="52" customFormat="1">
      <c r="C56" s="30"/>
      <c r="D56" s="93"/>
      <c r="E56" s="30"/>
      <c r="F56" s="30"/>
      <c r="G56" s="30"/>
      <c r="H56" s="30"/>
      <c r="J56" s="7"/>
      <c r="K56" s="8"/>
      <c r="L56" s="2"/>
      <c r="N56" s="9"/>
      <c r="O56" s="6"/>
      <c r="P56" s="9"/>
      <c r="R56" s="7"/>
      <c r="S56" s="8"/>
      <c r="T56" s="2"/>
      <c r="V56" s="9"/>
      <c r="W56" s="6"/>
      <c r="X56" s="9"/>
      <c r="Z56" s="7"/>
      <c r="AA56" s="8"/>
      <c r="AB56" s="2"/>
    </row>
    <row r="57" spans="1:28" s="52" customFormat="1">
      <c r="C57" s="30"/>
      <c r="D57" s="93"/>
      <c r="E57" s="30"/>
      <c r="F57" s="30"/>
      <c r="G57" s="30"/>
      <c r="H57" s="30"/>
      <c r="J57" s="7"/>
      <c r="K57" s="8"/>
      <c r="L57" s="2"/>
      <c r="N57" s="9"/>
      <c r="O57" s="6"/>
      <c r="P57" s="9"/>
      <c r="R57" s="7"/>
      <c r="S57" s="8"/>
      <c r="T57" s="2"/>
      <c r="V57" s="9"/>
      <c r="W57" s="6"/>
      <c r="X57" s="9"/>
      <c r="Z57" s="7"/>
      <c r="AA57" s="8"/>
      <c r="AB57" s="2"/>
    </row>
    <row r="58" spans="1:28" s="32" customFormat="1">
      <c r="A58" s="52"/>
      <c r="B58" s="52"/>
      <c r="C58" s="30"/>
      <c r="D58" s="93"/>
      <c r="E58" s="30"/>
      <c r="F58" s="30"/>
      <c r="G58" s="30"/>
      <c r="H58" s="30"/>
      <c r="I58" s="22"/>
      <c r="J58" s="7"/>
      <c r="K58" s="8"/>
      <c r="L58" s="2"/>
      <c r="N58" s="9"/>
      <c r="O58" s="6"/>
      <c r="P58" s="9"/>
      <c r="R58" s="7"/>
      <c r="S58" s="8"/>
      <c r="T58" s="2"/>
      <c r="V58" s="9"/>
      <c r="W58" s="6"/>
      <c r="X58" s="9"/>
      <c r="Z58" s="7"/>
      <c r="AA58" s="8"/>
      <c r="AB58" s="2"/>
    </row>
    <row r="59" spans="1:28" ht="15.75" customHeight="1">
      <c r="A59" s="52"/>
      <c r="B59" s="52"/>
      <c r="C59" s="30"/>
      <c r="D59" s="93"/>
      <c r="E59" s="30"/>
      <c r="F59" s="30"/>
      <c r="G59" s="30"/>
      <c r="H59" s="30"/>
    </row>
    <row r="60" spans="1:28">
      <c r="A60" s="52"/>
      <c r="B60" s="52"/>
      <c r="C60" s="30"/>
      <c r="D60" s="93"/>
      <c r="E60" s="94"/>
      <c r="F60" s="94" t="s">
        <v>85</v>
      </c>
      <c r="G60" s="95"/>
      <c r="H60" s="30"/>
      <c r="I60" s="21"/>
    </row>
    <row r="61" spans="1:28" s="32" customFormat="1" ht="15.75" customHeight="1">
      <c r="A61"/>
      <c r="B61"/>
      <c r="C61"/>
      <c r="D61" s="2"/>
      <c r="E61"/>
      <c r="F61"/>
      <c r="G61"/>
      <c r="H61"/>
    </row>
    <row r="62" spans="1:28" s="32" customFormat="1">
      <c r="A62"/>
      <c r="B62"/>
      <c r="C62"/>
      <c r="D62" s="2"/>
      <c r="E62"/>
      <c r="F62"/>
      <c r="G62"/>
      <c r="H62"/>
      <c r="I62" s="21"/>
    </row>
    <row r="63" spans="1:28" ht="16.5" customHeight="1">
      <c r="D63" s="2"/>
    </row>
    <row r="64" spans="1:28">
      <c r="D64" s="2"/>
      <c r="I64" s="21"/>
    </row>
    <row r="65" spans="1:9">
      <c r="D65" s="2"/>
    </row>
    <row r="66" spans="1:9" ht="15.75" customHeight="1">
      <c r="D66" s="2"/>
    </row>
    <row r="67" spans="1:9">
      <c r="D67" s="2"/>
    </row>
    <row r="68" spans="1:9">
      <c r="D68" s="2"/>
    </row>
    <row r="69" spans="1:9">
      <c r="D69" s="2"/>
    </row>
    <row r="70" spans="1:9" s="32" customFormat="1">
      <c r="A70"/>
      <c r="B70"/>
      <c r="C70"/>
      <c r="D70" s="2"/>
      <c r="E70"/>
      <c r="F70"/>
      <c r="G70"/>
      <c r="H70"/>
    </row>
    <row r="71" spans="1:9" s="32" customFormat="1">
      <c r="A71"/>
      <c r="B71"/>
      <c r="C71"/>
      <c r="D71" s="2"/>
      <c r="E71"/>
      <c r="F71"/>
      <c r="G71"/>
      <c r="H71"/>
    </row>
    <row r="72" spans="1:9">
      <c r="D72" s="2"/>
    </row>
    <row r="73" spans="1:9" ht="15.75" customHeight="1">
      <c r="D73" s="2"/>
    </row>
    <row r="74" spans="1:9" ht="76.5" customHeight="1">
      <c r="D74" s="2"/>
      <c r="I74" s="21"/>
    </row>
    <row r="75" spans="1:9" s="32" customFormat="1" ht="15.75" customHeight="1">
      <c r="A75"/>
      <c r="B75"/>
      <c r="C75"/>
      <c r="D75" s="2"/>
      <c r="E75"/>
      <c r="F75"/>
      <c r="G75"/>
      <c r="H75"/>
    </row>
    <row r="76" spans="1:9" s="32" customFormat="1" ht="91.5" customHeight="1">
      <c r="A76"/>
      <c r="B76"/>
      <c r="C76"/>
      <c r="D76" s="2"/>
      <c r="E76"/>
      <c r="F76"/>
      <c r="G76"/>
      <c r="H76"/>
      <c r="I76" s="21"/>
    </row>
    <row r="77" spans="1:9" ht="15.75" customHeight="1">
      <c r="D77" s="2"/>
    </row>
    <row r="78" spans="1:9" ht="15.75" customHeight="1">
      <c r="D78" s="2"/>
    </row>
    <row r="79" spans="1:9" ht="15.75" customHeight="1">
      <c r="D79" s="2"/>
    </row>
    <row r="80" spans="1:9" ht="15.75" customHeight="1">
      <c r="D80" s="2"/>
    </row>
    <row r="81" spans="4:4" ht="15.75" customHeight="1">
      <c r="D81" s="2"/>
    </row>
    <row r="82" spans="4:4" ht="15.75" customHeight="1">
      <c r="D82" s="2"/>
    </row>
    <row r="83" spans="4:4" ht="15.75" customHeight="1">
      <c r="D83" s="2"/>
    </row>
    <row r="84" spans="4:4" ht="15.75" customHeight="1">
      <c r="D84" s="2"/>
    </row>
    <row r="85" spans="4:4" ht="15.75" customHeight="1">
      <c r="D85" s="2"/>
    </row>
    <row r="86" spans="4:4" ht="15.75" customHeight="1">
      <c r="D86" s="2"/>
    </row>
    <row r="87" spans="4:4" ht="15.75" customHeight="1">
      <c r="D87" s="2"/>
    </row>
    <row r="88" spans="4:4" ht="15.75" customHeight="1">
      <c r="D88" s="2"/>
    </row>
    <row r="89" spans="4:4" ht="15.75" customHeight="1">
      <c r="D89" s="2"/>
    </row>
    <row r="90" spans="4:4" ht="15.75" customHeight="1">
      <c r="D90" s="2"/>
    </row>
    <row r="91" spans="4:4" ht="15.75" customHeight="1">
      <c r="D91" s="2"/>
    </row>
    <row r="92" spans="4:4" ht="15.75" customHeight="1">
      <c r="D92" s="2"/>
    </row>
    <row r="93" spans="4:4" ht="15.75" customHeight="1">
      <c r="D93" s="2"/>
    </row>
    <row r="94" spans="4:4" ht="15.75" customHeight="1">
      <c r="D94" s="2"/>
    </row>
    <row r="95" spans="4:4" ht="15.75" customHeight="1">
      <c r="D95" s="2"/>
    </row>
    <row r="96" spans="4:4" ht="15.75" customHeight="1">
      <c r="D96" s="2"/>
    </row>
    <row r="97" spans="4:4" ht="15.75" customHeight="1">
      <c r="D97" s="2"/>
    </row>
    <row r="98" spans="4:4" ht="15.75" customHeight="1">
      <c r="D98" s="2"/>
    </row>
    <row r="99" spans="4:4" ht="15.75" customHeight="1">
      <c r="D99" s="2"/>
    </row>
    <row r="100" spans="4:4" ht="15.75" customHeight="1">
      <c r="D100" s="2"/>
    </row>
    <row r="101" spans="4:4" ht="15.75" customHeight="1">
      <c r="D101" s="2"/>
    </row>
    <row r="102" spans="4:4" ht="15.75" customHeight="1">
      <c r="D102" s="2"/>
    </row>
    <row r="103" spans="4:4" ht="15.75" customHeight="1">
      <c r="D103" s="2"/>
    </row>
    <row r="104" spans="4:4" ht="15.75" customHeight="1">
      <c r="D104" s="2"/>
    </row>
    <row r="105" spans="4:4" ht="15.75" customHeight="1">
      <c r="D105" s="2"/>
    </row>
    <row r="106" spans="4:4" ht="15.75" customHeight="1">
      <c r="D106" s="2"/>
    </row>
    <row r="107" spans="4:4" ht="15.75" customHeight="1">
      <c r="D107" s="2"/>
    </row>
    <row r="108" spans="4:4" ht="15.75" customHeight="1">
      <c r="D108" s="2"/>
    </row>
    <row r="109" spans="4:4" ht="15.75" customHeight="1">
      <c r="D109" s="2"/>
    </row>
    <row r="110" spans="4:4" ht="15.75" customHeight="1">
      <c r="D110" s="2"/>
    </row>
    <row r="111" spans="4:4" ht="15.75" customHeight="1">
      <c r="D111" s="2"/>
    </row>
    <row r="112" spans="4:4" ht="15.75" customHeight="1">
      <c r="D112" s="2"/>
    </row>
    <row r="113" spans="4:4" ht="15.75" customHeight="1">
      <c r="D113" s="2"/>
    </row>
    <row r="114" spans="4:4" ht="15.75" customHeight="1">
      <c r="D114" s="2"/>
    </row>
    <row r="115" spans="4:4" ht="15.75" customHeight="1">
      <c r="D115" s="2"/>
    </row>
    <row r="116" spans="4:4" ht="15.75" customHeight="1">
      <c r="D116" s="2"/>
    </row>
    <row r="117" spans="4:4" ht="15.75" customHeight="1">
      <c r="D117" s="2"/>
    </row>
    <row r="118" spans="4:4" ht="15.75" customHeight="1">
      <c r="D118" s="2"/>
    </row>
    <row r="119" spans="4:4" ht="15.75" customHeight="1">
      <c r="D119" s="2"/>
    </row>
    <row r="120" spans="4:4" ht="15.75" customHeight="1">
      <c r="D120" s="2"/>
    </row>
    <row r="121" spans="4:4" ht="15.75" customHeight="1">
      <c r="D121" s="2"/>
    </row>
    <row r="122" spans="4:4" ht="15.75" customHeight="1">
      <c r="D122" s="2"/>
    </row>
    <row r="123" spans="4:4" ht="15.75" customHeight="1">
      <c r="D123" s="2"/>
    </row>
    <row r="124" spans="4:4" ht="15.75" customHeight="1">
      <c r="D124" s="2"/>
    </row>
    <row r="125" spans="4:4" ht="15.75" customHeight="1">
      <c r="D125" s="2"/>
    </row>
    <row r="126" spans="4:4" ht="15.75" customHeight="1">
      <c r="D126" s="2"/>
    </row>
    <row r="127" spans="4:4" ht="15.75" customHeight="1">
      <c r="D127" s="2"/>
    </row>
    <row r="128" spans="4:4" ht="15.75" customHeight="1">
      <c r="D128" s="2"/>
    </row>
    <row r="129" spans="4:4" ht="15.75" customHeight="1">
      <c r="D129" s="2"/>
    </row>
    <row r="130" spans="4:4" ht="15.75" customHeight="1">
      <c r="D130" s="2"/>
    </row>
    <row r="131" spans="4:4" ht="15.75" customHeight="1">
      <c r="D131" s="2"/>
    </row>
    <row r="132" spans="4:4" ht="15.75" customHeight="1">
      <c r="D132" s="2"/>
    </row>
    <row r="133" spans="4:4" ht="15.75" customHeight="1">
      <c r="D133" s="2"/>
    </row>
    <row r="134" spans="4:4" ht="15.75" customHeight="1">
      <c r="D134" s="2"/>
    </row>
    <row r="135" spans="4:4" ht="15.75" customHeight="1">
      <c r="D135" s="2"/>
    </row>
    <row r="136" spans="4:4" ht="15.75" customHeight="1">
      <c r="D136" s="2"/>
    </row>
    <row r="137" spans="4:4" ht="15.75" customHeight="1">
      <c r="D137" s="2"/>
    </row>
    <row r="138" spans="4:4" ht="15.75" customHeight="1">
      <c r="D138" s="2"/>
    </row>
    <row r="139" spans="4:4" ht="15.75" customHeight="1">
      <c r="D139" s="2"/>
    </row>
    <row r="140" spans="4:4" ht="15.75" customHeight="1">
      <c r="D140" s="2"/>
    </row>
    <row r="141" spans="4:4" ht="15.75" customHeight="1">
      <c r="D141" s="2"/>
    </row>
    <row r="142" spans="4:4" ht="15.75" customHeight="1">
      <c r="D142" s="2"/>
    </row>
    <row r="143" spans="4:4" ht="15.75" customHeight="1">
      <c r="D143" s="2"/>
    </row>
    <row r="144" spans="4:4" ht="15.75" customHeight="1">
      <c r="D144" s="2"/>
    </row>
    <row r="145" spans="4:4" ht="15.75" customHeight="1">
      <c r="D145" s="2"/>
    </row>
    <row r="146" spans="4:4" ht="15.75" customHeight="1">
      <c r="D146" s="2"/>
    </row>
    <row r="147" spans="4:4" ht="15.75" customHeight="1">
      <c r="D147" s="2"/>
    </row>
    <row r="148" spans="4:4" ht="15.75" customHeight="1">
      <c r="D148" s="2"/>
    </row>
    <row r="149" spans="4:4" ht="15.75" customHeight="1">
      <c r="D149" s="2"/>
    </row>
    <row r="150" spans="4:4" ht="15.75" customHeight="1">
      <c r="D150" s="2"/>
    </row>
    <row r="151" spans="4:4" ht="15.75" customHeight="1">
      <c r="D151" s="2"/>
    </row>
    <row r="152" spans="4:4" ht="15.75" customHeight="1">
      <c r="D152" s="2"/>
    </row>
    <row r="153" spans="4:4" ht="15.75" customHeight="1">
      <c r="D153" s="2"/>
    </row>
    <row r="154" spans="4:4" ht="15.75" customHeight="1">
      <c r="D154" s="2"/>
    </row>
    <row r="155" spans="4:4" ht="15.75" customHeight="1">
      <c r="D155" s="2"/>
    </row>
    <row r="156" spans="4:4" ht="15.75" customHeight="1">
      <c r="D156" s="2"/>
    </row>
    <row r="157" spans="4:4" ht="15.75" customHeight="1">
      <c r="D157" s="2"/>
    </row>
    <row r="158" spans="4:4" ht="15.75" customHeight="1">
      <c r="D158" s="2"/>
    </row>
    <row r="159" spans="4:4" ht="15.75" customHeight="1">
      <c r="D159" s="2"/>
    </row>
    <row r="160" spans="4:4" ht="15.75" customHeight="1">
      <c r="D160" s="2"/>
    </row>
    <row r="161" spans="4:4" ht="15.75" customHeight="1">
      <c r="D161" s="2"/>
    </row>
    <row r="162" spans="4:4" ht="15.75" customHeight="1">
      <c r="D162" s="2"/>
    </row>
    <row r="163" spans="4:4" ht="15.75" customHeight="1">
      <c r="D163" s="2"/>
    </row>
    <row r="164" spans="4:4" ht="15.75" customHeight="1">
      <c r="D164" s="2"/>
    </row>
    <row r="165" spans="4:4" ht="15.75" customHeight="1">
      <c r="D165" s="2"/>
    </row>
    <row r="166" spans="4:4" ht="15.75" customHeight="1">
      <c r="D166" s="2"/>
    </row>
    <row r="167" spans="4:4" ht="15.75" customHeight="1">
      <c r="D167" s="2"/>
    </row>
    <row r="168" spans="4:4" ht="15.75" customHeight="1">
      <c r="D168" s="2"/>
    </row>
    <row r="169" spans="4:4" ht="15.75" customHeight="1">
      <c r="D169" s="2"/>
    </row>
    <row r="170" spans="4:4" ht="15.75" customHeight="1">
      <c r="D170" s="2"/>
    </row>
    <row r="171" spans="4:4" ht="15.75" customHeight="1">
      <c r="D171" s="2"/>
    </row>
    <row r="172" spans="4:4" ht="15.75" customHeight="1">
      <c r="D172" s="2"/>
    </row>
    <row r="173" spans="4:4" ht="15.75" customHeight="1">
      <c r="D173" s="2"/>
    </row>
    <row r="174" spans="4:4" ht="15.75" customHeight="1">
      <c r="D174" s="2"/>
    </row>
    <row r="175" spans="4:4" ht="15.75" customHeight="1">
      <c r="D175" s="2"/>
    </row>
    <row r="176" spans="4:4" ht="15.75" customHeight="1">
      <c r="D176" s="2"/>
    </row>
    <row r="177" spans="4:4" ht="15.75" customHeight="1">
      <c r="D177" s="2"/>
    </row>
    <row r="178" spans="4:4" ht="15.75" customHeight="1">
      <c r="D178" s="2"/>
    </row>
    <row r="179" spans="4:4" ht="15.75" customHeight="1">
      <c r="D179" s="2"/>
    </row>
    <row r="180" spans="4:4" ht="15.75" customHeight="1">
      <c r="D180" s="2"/>
    </row>
    <row r="181" spans="4:4" ht="15.75" customHeight="1">
      <c r="D181" s="2"/>
    </row>
    <row r="182" spans="4:4" ht="15.75" customHeight="1">
      <c r="D182" s="2"/>
    </row>
    <row r="183" spans="4:4" ht="15.75" customHeight="1">
      <c r="D183" s="2"/>
    </row>
    <row r="184" spans="4:4" ht="15.75" customHeight="1">
      <c r="D184" s="2"/>
    </row>
    <row r="185" spans="4:4" ht="15.75" customHeight="1">
      <c r="D185" s="2"/>
    </row>
    <row r="186" spans="4:4" ht="15.75" customHeight="1">
      <c r="D186" s="2"/>
    </row>
    <row r="187" spans="4:4" ht="15.75" customHeight="1">
      <c r="D187" s="2"/>
    </row>
    <row r="188" spans="4:4" ht="15.75" customHeight="1">
      <c r="D188" s="2"/>
    </row>
    <row r="189" spans="4:4" ht="15.75" customHeight="1">
      <c r="D189" s="2"/>
    </row>
    <row r="190" spans="4:4" ht="15.75" customHeight="1">
      <c r="D190" s="2"/>
    </row>
    <row r="191" spans="4:4" ht="15.75" customHeight="1">
      <c r="D191" s="2"/>
    </row>
    <row r="192" spans="4:4" ht="15.75" customHeight="1">
      <c r="D192" s="2"/>
    </row>
    <row r="193" spans="4:4" ht="15.75" customHeight="1">
      <c r="D193" s="2"/>
    </row>
    <row r="194" spans="4:4" ht="15.75" customHeight="1">
      <c r="D194" s="2"/>
    </row>
    <row r="195" spans="4:4" ht="15.75" customHeight="1">
      <c r="D195" s="2"/>
    </row>
    <row r="196" spans="4:4" ht="15.75" customHeight="1">
      <c r="D196" s="2"/>
    </row>
    <row r="197" spans="4:4" ht="15.75" customHeight="1">
      <c r="D197" s="2"/>
    </row>
    <row r="198" spans="4:4" ht="15.75" customHeight="1">
      <c r="D198" s="2"/>
    </row>
    <row r="199" spans="4:4" ht="15.75" customHeight="1">
      <c r="D199" s="2"/>
    </row>
    <row r="200" spans="4:4" ht="15.75" customHeight="1">
      <c r="D200" s="2"/>
    </row>
    <row r="201" spans="4:4" ht="15.75" customHeight="1">
      <c r="D201" s="2"/>
    </row>
    <row r="202" spans="4:4" ht="15.75" customHeight="1">
      <c r="D202" s="2"/>
    </row>
    <row r="203" spans="4:4" ht="15.75" customHeight="1">
      <c r="D203" s="2"/>
    </row>
    <row r="204" spans="4:4" ht="15.75" customHeight="1">
      <c r="D204" s="2"/>
    </row>
    <row r="205" spans="4:4" ht="15.75" customHeight="1">
      <c r="D205" s="2"/>
    </row>
    <row r="206" spans="4:4" ht="15.75" customHeight="1">
      <c r="D206" s="2"/>
    </row>
    <row r="207" spans="4:4" ht="15.75" customHeight="1">
      <c r="D207" s="2"/>
    </row>
    <row r="208" spans="4:4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>
      <c r="D623" s="2"/>
    </row>
    <row r="624" spans="4:4" ht="15.75" customHeight="1">
      <c r="D624" s="2"/>
    </row>
    <row r="625" spans="4:4" ht="15.75" customHeight="1">
      <c r="D625" s="2"/>
    </row>
    <row r="626" spans="4:4" ht="15.75" customHeight="1">
      <c r="D626" s="2"/>
    </row>
    <row r="627" spans="4:4" ht="15.75" customHeight="1">
      <c r="D627" s="2"/>
    </row>
    <row r="628" spans="4:4" ht="15.75" customHeight="1">
      <c r="D628" s="2"/>
    </row>
    <row r="629" spans="4:4" ht="15.75" customHeight="1">
      <c r="D629" s="2"/>
    </row>
    <row r="630" spans="4:4" ht="15.75" customHeight="1">
      <c r="D630" s="2"/>
    </row>
    <row r="631" spans="4:4" ht="15.75" customHeight="1">
      <c r="D631" s="2"/>
    </row>
    <row r="632" spans="4:4" ht="15.75" customHeight="1">
      <c r="D632" s="2"/>
    </row>
    <row r="633" spans="4:4" ht="15.75" customHeight="1">
      <c r="D633" s="2"/>
    </row>
    <row r="634" spans="4:4" ht="15.75" customHeight="1">
      <c r="D634" s="2"/>
    </row>
    <row r="635" spans="4:4" ht="15.75" customHeight="1">
      <c r="D635" s="2"/>
    </row>
    <row r="636" spans="4:4" ht="15.75" customHeight="1">
      <c r="D636" s="2"/>
    </row>
    <row r="637" spans="4:4" ht="15.75" customHeight="1">
      <c r="D637" s="2"/>
    </row>
    <row r="638" spans="4:4" ht="15.75" customHeight="1">
      <c r="D638" s="2"/>
    </row>
    <row r="639" spans="4:4" ht="15.75" customHeight="1">
      <c r="D639" s="2"/>
    </row>
    <row r="640" spans="4:4" ht="15.75" customHeight="1">
      <c r="D640" s="2"/>
    </row>
    <row r="641" spans="4:4" ht="15.75" customHeight="1">
      <c r="D641" s="2"/>
    </row>
    <row r="642" spans="4:4" ht="15.75" customHeight="1">
      <c r="D642" s="2"/>
    </row>
    <row r="643" spans="4:4" ht="15.75" customHeight="1">
      <c r="D643" s="2"/>
    </row>
    <row r="644" spans="4:4" ht="15.75" customHeight="1">
      <c r="D644" s="2"/>
    </row>
    <row r="645" spans="4:4" ht="15.75" customHeight="1">
      <c r="D645" s="2"/>
    </row>
    <row r="646" spans="4:4" ht="15.75" customHeight="1">
      <c r="D646" s="2"/>
    </row>
    <row r="647" spans="4:4" ht="15.75" customHeight="1">
      <c r="D647" s="2"/>
    </row>
    <row r="648" spans="4:4" ht="15.75" customHeight="1">
      <c r="D648" s="2"/>
    </row>
    <row r="649" spans="4:4" ht="15.75" customHeight="1">
      <c r="D649" s="2"/>
    </row>
    <row r="650" spans="4:4" ht="15.75" customHeight="1">
      <c r="D650" s="2"/>
    </row>
    <row r="651" spans="4:4" ht="15.75" customHeight="1">
      <c r="D651" s="2"/>
    </row>
    <row r="652" spans="4:4" ht="15.75" customHeight="1">
      <c r="D652" s="2"/>
    </row>
    <row r="653" spans="4:4" ht="15.75" customHeight="1">
      <c r="D653" s="2"/>
    </row>
    <row r="654" spans="4:4" ht="15.75" customHeight="1">
      <c r="D654" s="2"/>
    </row>
    <row r="655" spans="4:4" ht="15.75" customHeight="1">
      <c r="D655" s="2"/>
    </row>
    <row r="656" spans="4:4" ht="15.75" customHeight="1">
      <c r="D656" s="2"/>
    </row>
    <row r="657" spans="4:4" ht="15.75" customHeight="1">
      <c r="D657" s="2"/>
    </row>
    <row r="658" spans="4:4" ht="15.75" customHeight="1">
      <c r="D658" s="2"/>
    </row>
    <row r="659" spans="4:4" ht="15.75" customHeight="1">
      <c r="D659" s="2"/>
    </row>
    <row r="660" spans="4:4" ht="15.75" customHeight="1">
      <c r="D660" s="2"/>
    </row>
    <row r="661" spans="4:4" ht="15.75" customHeight="1">
      <c r="D661" s="2"/>
    </row>
    <row r="662" spans="4:4" ht="15.75" customHeight="1">
      <c r="D662" s="2"/>
    </row>
    <row r="663" spans="4:4" ht="15.75" customHeight="1">
      <c r="D663" s="2"/>
    </row>
    <row r="664" spans="4:4" ht="15.75" customHeight="1">
      <c r="D664" s="2"/>
    </row>
    <row r="665" spans="4:4" ht="15.75" customHeight="1">
      <c r="D665" s="2"/>
    </row>
    <row r="666" spans="4:4" ht="15.75" customHeight="1">
      <c r="D666" s="2"/>
    </row>
    <row r="667" spans="4:4" ht="15.75" customHeight="1">
      <c r="D667" s="2"/>
    </row>
    <row r="668" spans="4:4" ht="15.75" customHeight="1">
      <c r="D668" s="2"/>
    </row>
    <row r="669" spans="4:4" ht="15.75" customHeight="1">
      <c r="D669" s="2"/>
    </row>
    <row r="670" spans="4:4" ht="15.75" customHeight="1">
      <c r="D670" s="2"/>
    </row>
    <row r="671" spans="4:4" ht="15.75" customHeight="1">
      <c r="D671" s="2"/>
    </row>
    <row r="672" spans="4:4" ht="15.75" customHeight="1">
      <c r="D672" s="2"/>
    </row>
    <row r="673" spans="4:4" ht="15.75" customHeight="1">
      <c r="D673" s="2"/>
    </row>
    <row r="674" spans="4:4" ht="15.75" customHeight="1">
      <c r="D674" s="2"/>
    </row>
    <row r="675" spans="4:4" ht="15.75" customHeight="1">
      <c r="D675" s="2"/>
    </row>
    <row r="676" spans="4:4" ht="15.75" customHeight="1">
      <c r="D676" s="2"/>
    </row>
    <row r="677" spans="4:4" ht="15.75" customHeight="1">
      <c r="D677" s="2"/>
    </row>
    <row r="678" spans="4:4" ht="15.75" customHeight="1">
      <c r="D678" s="2"/>
    </row>
    <row r="679" spans="4:4" ht="15.75" customHeight="1">
      <c r="D679" s="2"/>
    </row>
    <row r="680" spans="4:4" ht="15.75" customHeight="1">
      <c r="D680" s="2"/>
    </row>
    <row r="681" spans="4:4" ht="15.75" customHeight="1">
      <c r="D681" s="2"/>
    </row>
    <row r="682" spans="4:4" ht="15.75" customHeight="1">
      <c r="D682" s="2"/>
    </row>
    <row r="683" spans="4:4" ht="15.75" customHeight="1">
      <c r="D683" s="2"/>
    </row>
    <row r="684" spans="4:4" ht="15.75" customHeight="1">
      <c r="D684" s="2"/>
    </row>
    <row r="685" spans="4:4" ht="15.75" customHeight="1">
      <c r="D685" s="2"/>
    </row>
    <row r="686" spans="4:4" ht="15.75" customHeight="1">
      <c r="D686" s="2"/>
    </row>
    <row r="687" spans="4:4" ht="15.75" customHeight="1">
      <c r="D687" s="2"/>
    </row>
    <row r="688" spans="4:4" ht="15.75" customHeight="1">
      <c r="D688" s="2"/>
    </row>
    <row r="689" spans="4:4" ht="15.75" customHeight="1">
      <c r="D689" s="2"/>
    </row>
    <row r="690" spans="4:4" ht="15.75" customHeight="1">
      <c r="D690" s="2"/>
    </row>
    <row r="691" spans="4:4" ht="15.75" customHeight="1">
      <c r="D691" s="2"/>
    </row>
    <row r="692" spans="4:4" ht="15.75" customHeight="1">
      <c r="D692" s="2"/>
    </row>
    <row r="693" spans="4:4" ht="15.75" customHeight="1">
      <c r="D693" s="2"/>
    </row>
    <row r="694" spans="4:4" ht="15.75" customHeight="1">
      <c r="D694" s="2"/>
    </row>
    <row r="695" spans="4:4" ht="15.75" customHeight="1">
      <c r="D695" s="2"/>
    </row>
    <row r="696" spans="4:4" ht="15.75" customHeight="1">
      <c r="D696" s="2"/>
    </row>
    <row r="697" spans="4:4" ht="15.75" customHeight="1">
      <c r="D697" s="2"/>
    </row>
    <row r="698" spans="4:4" ht="15.75" customHeight="1">
      <c r="D698" s="2"/>
    </row>
    <row r="699" spans="4:4" ht="15.75" customHeight="1">
      <c r="D699" s="2"/>
    </row>
    <row r="700" spans="4:4" ht="15.75" customHeight="1">
      <c r="D700" s="2"/>
    </row>
    <row r="701" spans="4:4" ht="15.75" customHeight="1">
      <c r="D701" s="2"/>
    </row>
    <row r="702" spans="4:4" ht="15.75" customHeight="1">
      <c r="D702" s="2"/>
    </row>
    <row r="703" spans="4:4" ht="15.75" customHeight="1">
      <c r="D703" s="2"/>
    </row>
    <row r="704" spans="4:4" ht="15.75" customHeight="1">
      <c r="D704" s="2"/>
    </row>
    <row r="705" spans="4:4" ht="15.75" customHeight="1">
      <c r="D705" s="2"/>
    </row>
    <row r="706" spans="4:4" ht="15.75" customHeight="1">
      <c r="D706" s="2"/>
    </row>
    <row r="707" spans="4:4" ht="15.75" customHeight="1">
      <c r="D707" s="2"/>
    </row>
    <row r="708" spans="4:4" ht="15.75" customHeight="1">
      <c r="D708" s="2"/>
    </row>
    <row r="709" spans="4:4" ht="15.75" customHeight="1">
      <c r="D709" s="2"/>
    </row>
    <row r="710" spans="4:4" ht="15.75" customHeight="1"/>
    <row r="711" spans="4:4" ht="15.75" customHeight="1"/>
    <row r="712" spans="4:4" ht="15.75" customHeight="1"/>
    <row r="713" spans="4:4" ht="15.75" customHeight="1"/>
    <row r="714" spans="4:4" ht="15.75" customHeight="1"/>
    <row r="715" spans="4:4" ht="15.75" customHeight="1"/>
    <row r="716" spans="4:4" ht="15.75" customHeight="1"/>
    <row r="717" spans="4:4" ht="15.75" customHeight="1"/>
    <row r="718" spans="4:4" ht="15.75" customHeight="1"/>
    <row r="719" spans="4:4" ht="15.75" customHeight="1"/>
    <row r="720" spans="4:4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</sheetData>
  <mergeCells count="33">
    <mergeCell ref="A53:B53"/>
    <mergeCell ref="E6:E7"/>
    <mergeCell ref="D6:D7"/>
    <mergeCell ref="H6:H7"/>
    <mergeCell ref="G6:G7"/>
    <mergeCell ref="B6:C7"/>
    <mergeCell ref="A4:B4"/>
    <mergeCell ref="A6:A7"/>
    <mergeCell ref="Y19:Y33"/>
    <mergeCell ref="F19:F24"/>
    <mergeCell ref="F8:F18"/>
    <mergeCell ref="F25:F33"/>
    <mergeCell ref="A34:A38"/>
    <mergeCell ref="A8:A18"/>
    <mergeCell ref="A25:A33"/>
    <mergeCell ref="D9:D18"/>
    <mergeCell ref="D26:D33"/>
    <mergeCell ref="F34:F38"/>
    <mergeCell ref="D35:D38"/>
    <mergeCell ref="Q19:Q33"/>
    <mergeCell ref="U19:U33"/>
    <mergeCell ref="D49:D51"/>
    <mergeCell ref="D20:D24"/>
    <mergeCell ref="A39:A40"/>
    <mergeCell ref="F39:F40"/>
    <mergeCell ref="A19:A24"/>
    <mergeCell ref="A52:B52"/>
    <mergeCell ref="A41:A47"/>
    <mergeCell ref="F41:F47"/>
    <mergeCell ref="D42:D47"/>
    <mergeCell ref="A48:A51"/>
    <mergeCell ref="F48:F51"/>
    <mergeCell ref="B47:C47"/>
  </mergeCells>
  <pageMargins left="0.23622047244094491" right="0.23622047244094491" top="0.74803149606299213" bottom="0.74803149606299213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Přístroje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2020-06-10T11:53:07Z</cp:lastPrinted>
  <dcterms:created xsi:type="dcterms:W3CDTF">2018-11-28T13:05:04Z</dcterms:created>
  <dcterms:modified xsi:type="dcterms:W3CDTF">2020-06-10T11:53:29Z</dcterms:modified>
</cp:coreProperties>
</file>