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Pocitace\16_Dodávka PC a nutných komponent (SPIRAL2, ESS, CERN)\"/>
    </mc:Choice>
  </mc:AlternateContent>
  <xr:revisionPtr revIDLastSave="0" documentId="13_ncr:1_{44EC5CB3-8A8C-4E60-9355-EA0CA6F1BB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6" i="1" l="1"/>
  <c r="I75" i="1" l="1"/>
  <c r="I58" i="1"/>
  <c r="I56" i="1"/>
  <c r="I54" i="1"/>
  <c r="I52" i="1"/>
  <c r="I46" i="1"/>
  <c r="I40" i="1"/>
  <c r="I35" i="1"/>
  <c r="I26" i="1"/>
  <c r="I21" i="1"/>
  <c r="I14" i="1"/>
  <c r="C75" i="1"/>
</calcChain>
</file>

<file path=xl/sharedStrings.xml><?xml version="1.0" encoding="utf-8"?>
<sst xmlns="http://schemas.openxmlformats.org/spreadsheetml/2006/main" count="157" uniqueCount="141">
  <si>
    <t>POŽADOVANÉ PAMAMETRY</t>
  </si>
  <si>
    <t>KONKRÉTNÍ PARAMETRY NABÍZENÉHO ZAŘÍZENÍ</t>
  </si>
  <si>
    <t>NABÍZENÉ ZAŘÍZENÍ</t>
  </si>
  <si>
    <t>NÁZEV</t>
  </si>
  <si>
    <t>PARAMETR</t>
  </si>
  <si>
    <t>Procesor</t>
  </si>
  <si>
    <t>Grafická karta</t>
  </si>
  <si>
    <t>RAM</t>
  </si>
  <si>
    <t xml:space="preserve">Operační systém </t>
  </si>
  <si>
    <t>KUSY</t>
  </si>
  <si>
    <t>Předpokládaná cena za ks</t>
  </si>
  <si>
    <t>Rozhraní</t>
  </si>
  <si>
    <t>Case</t>
  </si>
  <si>
    <t xml:space="preserve">Optická jednotka </t>
  </si>
  <si>
    <t>bez</t>
  </si>
  <si>
    <t>POŽADOVANÁ HODNOTA BEZ DPH</t>
  </si>
  <si>
    <t>Mini PC</t>
  </si>
  <si>
    <t>1 GB, ne Intel Optane</t>
  </si>
  <si>
    <t>bez OS</t>
  </si>
  <si>
    <t>max.  90 mm x 20 mm x 60 mm</t>
  </si>
  <si>
    <t>grafický čip s taktem 300 MHz</t>
  </si>
  <si>
    <t>64 bitový procesor,  1,4 GHz (1 400 MHz),  4 jádra</t>
  </si>
  <si>
    <t>4 x USB 2.0, grafické HDMi, LAN, výstup na sluchátka / reproduktor, micro USB, bluetooth,  WiFi 802.11ac</t>
  </si>
  <si>
    <t>Napájecí       zdroj mini PC</t>
  </si>
  <si>
    <t>2,5 A</t>
  </si>
  <si>
    <t>Nabíjecí proud</t>
  </si>
  <si>
    <t>13 W</t>
  </si>
  <si>
    <t xml:space="preserve">Příkon </t>
  </si>
  <si>
    <t>5 V</t>
  </si>
  <si>
    <t xml:space="preserve">Napětí </t>
  </si>
  <si>
    <t>Délka kabelu</t>
  </si>
  <si>
    <t>1,5 m</t>
  </si>
  <si>
    <t>Micro USB</t>
  </si>
  <si>
    <t>Konektor</t>
  </si>
  <si>
    <t>Vyměnitelné zástrčky</t>
  </si>
  <si>
    <t>4 x cestovní (Velké Británie, Evropa, Austrálie a USA)</t>
  </si>
  <si>
    <t>Chladiče            pro mini PC</t>
  </si>
  <si>
    <t>hliník</t>
  </si>
  <si>
    <t>prostřednictvím samolepící vrstvy</t>
  </si>
  <si>
    <t>14 × 15 × 5 mm</t>
  </si>
  <si>
    <t>8 × 8 × 5 mm</t>
  </si>
  <si>
    <t>2 kusy (menší) rozměry</t>
  </si>
  <si>
    <t xml:space="preserve">1 kus (větší) rozměry </t>
  </si>
  <si>
    <t>Paměťová karta</t>
  </si>
  <si>
    <t>UHS-I</t>
  </si>
  <si>
    <t>micro SDHC</t>
  </si>
  <si>
    <t>32 GB</t>
  </si>
  <si>
    <t>Rychlost čtení</t>
  </si>
  <si>
    <t>Materiál</t>
  </si>
  <si>
    <t>Montáž</t>
  </si>
  <si>
    <t>Typ</t>
  </si>
  <si>
    <t xml:space="preserve">Rozhraní </t>
  </si>
  <si>
    <t>Kapacita</t>
  </si>
  <si>
    <t>Rychlost zápisu</t>
  </si>
  <si>
    <t>Rychlostní třída</t>
  </si>
  <si>
    <t>20 MB/s</t>
  </si>
  <si>
    <t>95 MB/s</t>
  </si>
  <si>
    <t>U1</t>
  </si>
  <si>
    <t>Příslušenství</t>
  </si>
  <si>
    <t>adaptér na klasickou SD</t>
  </si>
  <si>
    <t xml:space="preserve">Speciální schopnosti </t>
  </si>
  <si>
    <t>voděodolná, teplotně odolná, odolná proti rentgenu, odolná proti magnetismu</t>
  </si>
  <si>
    <t>Baterie do notebooku</t>
  </si>
  <si>
    <t>notebook Dell XPS13</t>
  </si>
  <si>
    <t>Model</t>
  </si>
  <si>
    <t>Počet článků</t>
  </si>
  <si>
    <t>60 Wh</t>
  </si>
  <si>
    <t>Označení</t>
  </si>
  <si>
    <t>BTRY,PRI,60WHR,4C,LITH,SMP</t>
  </si>
  <si>
    <t xml:space="preserve">Předpokládaná cena celkem bez DPH </t>
  </si>
  <si>
    <t>Switch</t>
  </si>
  <si>
    <t>určení</t>
  </si>
  <si>
    <t xml:space="preserve">délka </t>
  </si>
  <si>
    <t xml:space="preserve">barva </t>
  </si>
  <si>
    <t>kategorie</t>
  </si>
  <si>
    <t>konektory</t>
  </si>
  <si>
    <t>RJ45</t>
  </si>
  <si>
    <t>UTP kabel</t>
  </si>
  <si>
    <t>3 m</t>
  </si>
  <si>
    <t>černá</t>
  </si>
  <si>
    <t>CAT6</t>
  </si>
  <si>
    <t>porty</t>
  </si>
  <si>
    <t>8 x RJ-45</t>
  </si>
  <si>
    <t xml:space="preserve">typ </t>
  </si>
  <si>
    <t>přepínací kapacita</t>
  </si>
  <si>
    <t xml:space="preserve">přenosová rychlost LAN portů </t>
  </si>
  <si>
    <t>1 Gbit</t>
  </si>
  <si>
    <t>max. rozměr</t>
  </si>
  <si>
    <t>Š x V x H,  160 x 25 x 105 mm</t>
  </si>
  <si>
    <t>8 Gb/s</t>
  </si>
  <si>
    <t xml:space="preserve">Desktop </t>
  </si>
  <si>
    <t>Transciever</t>
  </si>
  <si>
    <t>parametry</t>
  </si>
  <si>
    <t>SFP+ DWDM transceiver, 10GBASE-ZR/EW, multirate, SM, 80km, 50/100Ghz GRID, C51, 1536,61nm, PB 24dB, DMI , Cisco kompatibilní</t>
  </si>
  <si>
    <t>SFP+ DWDM transceiver, 10GBASE-ZR/EW, multirate, SM, 80km, 50/100Ghz GRID, C22, 1559,79nm, PB 24dB, DMI , Cisco komp.</t>
  </si>
  <si>
    <t>Patchcord optický</t>
  </si>
  <si>
    <t>Patchcord optický SM OS1/OS2 9/125, LC/PC-LC/PC, 10m, LSOH žlutý duplex 2x 2,8mm,</t>
  </si>
  <si>
    <t>výkon min. 8000 bodů (dle PassMark - CPU Mark) http://www.cpubenchmark.net</t>
  </si>
  <si>
    <t>integrovaná, výkon min. 1150 bodů (dle PassMark - G3D Mark) http://www.videocardbenchmark.net, s podporou pro souběžné připojení 2 externích monitorů</t>
  </si>
  <si>
    <t>Velikost pevného disku</t>
  </si>
  <si>
    <t>min. 512 GB SSD</t>
  </si>
  <si>
    <t>Operační paměť</t>
  </si>
  <si>
    <t>min. 16 GB (technologie DDR4 nebo lepší ), možnost rozšíření až na 32 GB</t>
  </si>
  <si>
    <t>Počet paměťových slotů</t>
  </si>
  <si>
    <t>Optická mechanika</t>
  </si>
  <si>
    <t>interní DVD±RW</t>
  </si>
  <si>
    <t>Maximální rozměry</t>
  </si>
  <si>
    <t>rozměry max. 300 mm x 100 mm x 300 mm</t>
  </si>
  <si>
    <t>Porty</t>
  </si>
  <si>
    <t>min.: 1 x HDMI, 1 x DP, 4x USB 3.1 Gen 1 (z toho alespoň 2 x vpředu) , 4 x USB 2.0 (z toho alespoň 2 x vpředu),  1 x combo audio konektor vpředu,1 x audio výstup vzadu, 1 x RJ-45</t>
  </si>
  <si>
    <t>Sloty PCIe</t>
  </si>
  <si>
    <t>min.: 1x PCIe x16, 1x PCIe x1</t>
  </si>
  <si>
    <t>Síťová karta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</si>
  <si>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</si>
  <si>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</si>
  <si>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</si>
  <si>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</si>
  <si>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</si>
  <si>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</si>
  <si>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</si>
  <si>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</si>
  <si>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</si>
  <si>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</si>
  <si>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Microsoft Windows 10 Pro 64-bit, CZ, OEM, předinstalovaný na pevném disku bez nutnosti aktivace</t>
  </si>
  <si>
    <t>Záruka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</si>
  <si>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</si>
  <si>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PC</t>
  </si>
  <si>
    <t>20190001 ÚŘ     (Faktura č. 2)</t>
  </si>
  <si>
    <t>20180004     ÚŘ       (Faktura č. 1)</t>
  </si>
  <si>
    <t>20100087         OU-JČ         (Faktura č. 3)</t>
  </si>
  <si>
    <t>20100098   ÚŘ - CERN           (Faktura č. 4)</t>
  </si>
  <si>
    <t>20100002      ÚR   -  ONF (Faktura č. 5)</t>
  </si>
  <si>
    <t xml:space="preserve">řada / model / typ a parametr vedoucí k jednoznačné idetifikaci nabízeného předmětu plnění </t>
  </si>
  <si>
    <t>Nabídková cena</t>
  </si>
  <si>
    <t>za kus v Kč bez DPH</t>
  </si>
  <si>
    <t>celkem v Kč bez DPH</t>
  </si>
  <si>
    <t>ČÍSLO OBJEDNÁVKY/   NÁZEV PROJEKTU</t>
  </si>
  <si>
    <t>Nabídková cena celkem v Kč bez DPH</t>
  </si>
  <si>
    <t>Razítko a podpis oprávněné osoby dodavatele</t>
  </si>
  <si>
    <t>Příloha ke kupní smlouvě - Technická specifikace k VZ "Dodávka PC a nutných komponent (SPIRAL2, ESS, CERN)"</t>
  </si>
  <si>
    <t xml:space="preserve">síťový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</si>
</sst>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FEF2CB"/>
      </patternFill>
    </fill>
  </fills>
  <borders count="8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7" fillId="0" borderId="0"/>
  </cellStyleXfs>
  <cellXfs count="19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0" fontId="0" fillId="2" borderId="9" xfId="0" applyFont="1" applyFill="1" applyBorder="1"/>
    <xf numFmtId="0" fontId="0" fillId="2" borderId="4" xfId="0" applyFont="1" applyFill="1" applyBorder="1"/>
    <xf numFmtId="3" fontId="0" fillId="0" borderId="8" xfId="0" applyNumberFormat="1" applyFont="1" applyBorder="1"/>
    <xf numFmtId="0" fontId="0" fillId="0" borderId="0" xfId="0" applyFont="1" applyAlignment="1">
      <alignment horizontal="center"/>
    </xf>
    <xf numFmtId="3" fontId="0" fillId="0" borderId="1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3" xfId="0" applyFont="1" applyFill="1" applyBorder="1"/>
    <xf numFmtId="0" fontId="0" fillId="2" borderId="14" xfId="0" applyFont="1" applyFill="1" applyBorder="1"/>
    <xf numFmtId="0" fontId="0" fillId="0" borderId="0" xfId="0" applyFont="1" applyAlignment="1"/>
    <xf numFmtId="0" fontId="7" fillId="0" borderId="4" xfId="0" applyFont="1" applyBorder="1" applyAlignment="1">
      <alignment vertical="center"/>
    </xf>
    <xf numFmtId="0" fontId="0" fillId="0" borderId="0" xfId="0" applyFont="1" applyAlignment="1"/>
    <xf numFmtId="3" fontId="0" fillId="0" borderId="17" xfId="0" applyNumberFormat="1" applyFont="1" applyBorder="1"/>
    <xf numFmtId="3" fontId="0" fillId="0" borderId="20" xfId="0" applyNumberFormat="1" applyFont="1" applyBorder="1"/>
    <xf numFmtId="0" fontId="7" fillId="0" borderId="15" xfId="0" applyFont="1" applyBorder="1" applyAlignment="1">
      <alignment wrapText="1"/>
    </xf>
    <xf numFmtId="0" fontId="0" fillId="0" borderId="0" xfId="0" applyFont="1" applyAlignment="1"/>
    <xf numFmtId="0" fontId="2" fillId="5" borderId="2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7" fillId="0" borderId="0" xfId="0" applyFont="1" applyAlignment="1"/>
    <xf numFmtId="0" fontId="7" fillId="0" borderId="15" xfId="0" applyFont="1" applyBorder="1" applyAlignment="1"/>
    <xf numFmtId="0" fontId="7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9" fillId="0" borderId="0" xfId="1" applyAlignment="1">
      <alignment vertical="top"/>
    </xf>
    <xf numFmtId="0" fontId="2" fillId="0" borderId="13" xfId="0" applyFont="1" applyBorder="1" applyAlignment="1">
      <alignment vertical="center"/>
    </xf>
    <xf numFmtId="0" fontId="0" fillId="2" borderId="19" xfId="0" applyFont="1" applyFill="1" applyBorder="1"/>
    <xf numFmtId="3" fontId="0" fillId="0" borderId="18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15" xfId="0" applyFont="1" applyBorder="1" applyAlignment="1"/>
    <xf numFmtId="49" fontId="7" fillId="0" borderId="15" xfId="0" applyNumberFormat="1" applyFont="1" applyBorder="1" applyAlignment="1"/>
    <xf numFmtId="0" fontId="7" fillId="0" borderId="2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30" xfId="0" applyFont="1" applyBorder="1" applyAlignment="1"/>
    <xf numFmtId="0" fontId="7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left" vertical="center" wrapText="1"/>
    </xf>
    <xf numFmtId="3" fontId="0" fillId="0" borderId="34" xfId="0" applyNumberFormat="1" applyFont="1" applyBorder="1"/>
    <xf numFmtId="0" fontId="7" fillId="0" borderId="31" xfId="0" applyFont="1" applyBorder="1" applyAlignment="1">
      <alignment wrapText="1"/>
    </xf>
    <xf numFmtId="0" fontId="2" fillId="0" borderId="33" xfId="0" applyFont="1" applyBorder="1" applyAlignment="1">
      <alignment vertical="center"/>
    </xf>
    <xf numFmtId="0" fontId="6" fillId="5" borderId="37" xfId="0" applyFont="1" applyFill="1" applyBorder="1" applyAlignment="1">
      <alignment horizontal="center" vertical="center" wrapText="1"/>
    </xf>
    <xf numFmtId="0" fontId="0" fillId="2" borderId="33" xfId="0" applyFont="1" applyFill="1" applyBorder="1"/>
    <xf numFmtId="6" fontId="2" fillId="4" borderId="21" xfId="0" applyNumberFormat="1" applyFont="1" applyFill="1" applyBorder="1" applyAlignment="1">
      <alignment wrapText="1"/>
    </xf>
    <xf numFmtId="6" fontId="6" fillId="4" borderId="10" xfId="0" applyNumberFormat="1" applyFont="1" applyFill="1" applyBorder="1" applyAlignment="1">
      <alignment wrapText="1"/>
    </xf>
    <xf numFmtId="6" fontId="6" fillId="3" borderId="10" xfId="0" applyNumberFormat="1" applyFont="1" applyFill="1" applyBorder="1" applyAlignment="1">
      <alignment wrapText="1"/>
    </xf>
    <xf numFmtId="0" fontId="0" fillId="7" borderId="10" xfId="0" applyFont="1" applyFill="1" applyBorder="1" applyAlignment="1"/>
    <xf numFmtId="0" fontId="0" fillId="8" borderId="4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31" xfId="0" applyFont="1" applyBorder="1" applyAlignment="1"/>
    <xf numFmtId="0" fontId="7" fillId="0" borderId="15" xfId="0" applyFont="1" applyBorder="1" applyAlignment="1">
      <alignment horizontal="left" wrapText="1"/>
    </xf>
    <xf numFmtId="164" fontId="6" fillId="3" borderId="12" xfId="0" applyNumberFormat="1" applyFont="1" applyFill="1" applyBorder="1" applyAlignment="1">
      <alignment wrapText="1"/>
    </xf>
    <xf numFmtId="0" fontId="6" fillId="5" borderId="12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0" fillId="2" borderId="41" xfId="0" applyFont="1" applyFill="1" applyBorder="1"/>
    <xf numFmtId="0" fontId="0" fillId="0" borderId="0" xfId="0" applyFont="1" applyAlignment="1"/>
    <xf numFmtId="0" fontId="7" fillId="0" borderId="42" xfId="0" applyFont="1" applyBorder="1"/>
    <xf numFmtId="0" fontId="7" fillId="0" borderId="15" xfId="0" applyFont="1" applyBorder="1"/>
    <xf numFmtId="0" fontId="7" fillId="0" borderId="31" xfId="0" applyFont="1" applyBorder="1"/>
    <xf numFmtId="0" fontId="7" fillId="0" borderId="31" xfId="0" applyFont="1" applyBorder="1" applyAlignment="1"/>
    <xf numFmtId="164" fontId="6" fillId="3" borderId="37" xfId="0" applyNumberFormat="1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7" fillId="0" borderId="4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64" fontId="3" fillId="9" borderId="15" xfId="0" applyNumberFormat="1" applyFont="1" applyFill="1" applyBorder="1" applyAlignment="1">
      <alignment wrapText="1"/>
    </xf>
    <xf numFmtId="0" fontId="0" fillId="0" borderId="45" xfId="0" applyFont="1" applyBorder="1" applyAlignment="1"/>
    <xf numFmtId="0" fontId="7" fillId="0" borderId="46" xfId="0" applyFont="1" applyBorder="1" applyAlignment="1">
      <alignment wrapText="1"/>
    </xf>
    <xf numFmtId="0" fontId="7" fillId="0" borderId="47" xfId="0" applyFont="1" applyBorder="1" applyAlignment="1"/>
    <xf numFmtId="0" fontId="2" fillId="0" borderId="12" xfId="0" applyFont="1" applyBorder="1" applyAlignment="1">
      <alignment vertical="center"/>
    </xf>
    <xf numFmtId="0" fontId="6" fillId="5" borderId="32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0" xfId="0" applyFont="1" applyAlignment="1"/>
    <xf numFmtId="0" fontId="2" fillId="6" borderId="1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0" fillId="2" borderId="12" xfId="0" applyFont="1" applyFill="1" applyBorder="1"/>
    <xf numFmtId="0" fontId="7" fillId="0" borderId="15" xfId="2" applyBorder="1" applyAlignment="1">
      <alignment vertical="center" wrapText="1"/>
    </xf>
    <xf numFmtId="0" fontId="7" fillId="0" borderId="15" xfId="2" applyFont="1" applyBorder="1" applyAlignment="1">
      <alignment wrapText="1"/>
    </xf>
    <xf numFmtId="0" fontId="7" fillId="0" borderId="15" xfId="2" applyFont="1" applyBorder="1" applyAlignment="1">
      <alignment horizontal="left" wrapText="1"/>
    </xf>
    <xf numFmtId="0" fontId="7" fillId="0" borderId="31" xfId="2" applyBorder="1" applyAlignment="1">
      <alignment vertical="center" wrapText="1"/>
    </xf>
    <xf numFmtId="0" fontId="2" fillId="0" borderId="32" xfId="2" applyFont="1" applyFill="1" applyBorder="1" applyAlignment="1">
      <alignment vertical="center"/>
    </xf>
    <xf numFmtId="6" fontId="6" fillId="4" borderId="32" xfId="2" applyNumberFormat="1" applyFont="1" applyFill="1" applyBorder="1" applyAlignment="1">
      <alignment wrapText="1"/>
    </xf>
    <xf numFmtId="164" fontId="6" fillId="3" borderId="55" xfId="0" applyNumberFormat="1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164" fontId="6" fillId="3" borderId="56" xfId="0" applyNumberFormat="1" applyFont="1" applyFill="1" applyBorder="1" applyAlignment="1">
      <alignment wrapText="1"/>
    </xf>
    <xf numFmtId="0" fontId="2" fillId="5" borderId="37" xfId="0" applyFont="1" applyFill="1" applyBorder="1" applyAlignment="1">
      <alignment horizontal="center" vertical="center" wrapText="1"/>
    </xf>
    <xf numFmtId="0" fontId="0" fillId="2" borderId="37" xfId="0" applyFont="1" applyFill="1" applyBorder="1"/>
    <xf numFmtId="0" fontId="0" fillId="2" borderId="28" xfId="0" applyFont="1" applyFill="1" applyBorder="1"/>
    <xf numFmtId="0" fontId="0" fillId="2" borderId="58" xfId="0" applyFont="1" applyFill="1" applyBorder="1"/>
    <xf numFmtId="3" fontId="0" fillId="0" borderId="62" xfId="0" applyNumberFormat="1" applyFont="1" applyBorder="1"/>
    <xf numFmtId="3" fontId="0" fillId="0" borderId="63" xfId="0" applyNumberFormat="1" applyFont="1" applyBorder="1"/>
    <xf numFmtId="3" fontId="0" fillId="0" borderId="64" xfId="0" applyNumberFormat="1" applyFont="1" applyBorder="1"/>
    <xf numFmtId="3" fontId="0" fillId="0" borderId="27" xfId="0" applyNumberFormat="1" applyFont="1" applyBorder="1"/>
    <xf numFmtId="3" fontId="0" fillId="0" borderId="38" xfId="0" applyNumberFormat="1" applyFont="1" applyBorder="1"/>
    <xf numFmtId="0" fontId="7" fillId="0" borderId="31" xfId="2" applyFont="1" applyFill="1" applyBorder="1" applyAlignment="1">
      <alignment wrapText="1"/>
    </xf>
    <xf numFmtId="0" fontId="0" fillId="2" borderId="49" xfId="0" applyFont="1" applyFill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7" fillId="0" borderId="13" xfId="0" applyFont="1" applyBorder="1" applyAlignment="1">
      <alignment wrapText="1"/>
    </xf>
    <xf numFmtId="0" fontId="7" fillId="0" borderId="69" xfId="0" applyFont="1" applyBorder="1" applyAlignment="1"/>
    <xf numFmtId="0" fontId="7" fillId="0" borderId="45" xfId="0" applyFont="1" applyBorder="1" applyAlignment="1"/>
    <xf numFmtId="0" fontId="7" fillId="0" borderId="70" xfId="0" applyFont="1" applyBorder="1" applyAlignment="1">
      <alignment wrapText="1"/>
    </xf>
    <xf numFmtId="0" fontId="7" fillId="0" borderId="44" xfId="0" applyFont="1" applyBorder="1" applyAlignment="1">
      <alignment wrapText="1"/>
    </xf>
    <xf numFmtId="6" fontId="6" fillId="3" borderId="32" xfId="0" applyNumberFormat="1" applyFont="1" applyFill="1" applyBorder="1" applyAlignment="1">
      <alignment wrapText="1"/>
    </xf>
    <xf numFmtId="165" fontId="0" fillId="11" borderId="9" xfId="0" applyNumberFormat="1" applyFont="1" applyFill="1" applyBorder="1"/>
    <xf numFmtId="165" fontId="0" fillId="11" borderId="33" xfId="0" applyNumberFormat="1" applyFont="1" applyFill="1" applyBorder="1"/>
    <xf numFmtId="165" fontId="0" fillId="11" borderId="13" xfId="0" applyNumberFormat="1" applyFont="1" applyFill="1" applyBorder="1"/>
    <xf numFmtId="165" fontId="0" fillId="11" borderId="43" xfId="0" applyNumberFormat="1" applyFont="1" applyFill="1" applyBorder="1"/>
    <xf numFmtId="165" fontId="2" fillId="0" borderId="9" xfId="0" applyNumberFormat="1" applyFont="1" applyBorder="1"/>
    <xf numFmtId="165" fontId="2" fillId="0" borderId="16" xfId="0" applyNumberFormat="1" applyFont="1" applyBorder="1"/>
    <xf numFmtId="165" fontId="2" fillId="0" borderId="33" xfId="0" applyNumberFormat="1" applyFont="1" applyBorder="1"/>
    <xf numFmtId="165" fontId="2" fillId="0" borderId="40" xfId="0" applyNumberFormat="1" applyFont="1" applyBorder="1"/>
    <xf numFmtId="165" fontId="2" fillId="0" borderId="48" xfId="0" applyNumberFormat="1" applyFont="1" applyBorder="1"/>
    <xf numFmtId="165" fontId="2" fillId="0" borderId="65" xfId="0" applyNumberFormat="1" applyFont="1" applyBorder="1"/>
    <xf numFmtId="6" fontId="6" fillId="4" borderId="75" xfId="0" applyNumberFormat="1" applyFont="1" applyFill="1" applyBorder="1" applyAlignment="1">
      <alignment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165" fontId="2" fillId="5" borderId="78" xfId="0" applyNumberFormat="1" applyFont="1" applyFill="1" applyBorder="1" applyAlignment="1">
      <alignment vertical="center"/>
    </xf>
    <xf numFmtId="0" fontId="0" fillId="0" borderId="50" xfId="0" applyFont="1" applyBorder="1" applyAlignment="1"/>
    <xf numFmtId="0" fontId="2" fillId="10" borderId="25" xfId="0" applyFont="1" applyFill="1" applyBorder="1" applyAlignment="1">
      <alignment vertical="top"/>
    </xf>
    <xf numFmtId="0" fontId="2" fillId="10" borderId="66" xfId="0" applyFont="1" applyFill="1" applyBorder="1" applyAlignment="1">
      <alignment horizontal="center" vertical="top"/>
    </xf>
    <xf numFmtId="0" fontId="2" fillId="10" borderId="2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top" wrapText="1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top" wrapText="1"/>
    </xf>
    <xf numFmtId="0" fontId="0" fillId="2" borderId="60" xfId="0" applyFont="1" applyFill="1" applyBorder="1" applyAlignment="1">
      <alignment horizontal="center" vertical="top" wrapText="1"/>
    </xf>
    <xf numFmtId="0" fontId="0" fillId="2" borderId="61" xfId="0" applyFont="1" applyFill="1" applyBorder="1" applyAlignment="1">
      <alignment horizontal="center" vertical="top" wrapText="1"/>
    </xf>
    <xf numFmtId="0" fontId="2" fillId="12" borderId="76" xfId="0" applyFont="1" applyFill="1" applyBorder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2" fillId="12" borderId="7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vertical="center"/>
    </xf>
    <xf numFmtId="0" fontId="12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/>
    </xf>
    <xf numFmtId="0" fontId="3" fillId="10" borderId="2" xfId="0" applyFont="1" applyFill="1" applyBorder="1"/>
    <xf numFmtId="0" fontId="6" fillId="10" borderId="14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vertical="center"/>
    </xf>
    <xf numFmtId="0" fontId="2" fillId="10" borderId="67" xfId="0" applyFont="1" applyFill="1" applyBorder="1" applyAlignment="1">
      <alignment horizontal="center" vertical="center" wrapText="1"/>
    </xf>
    <xf numFmtId="0" fontId="2" fillId="10" borderId="6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27" xfId="0" applyFont="1" applyBorder="1"/>
    <xf numFmtId="0" fontId="6" fillId="6" borderId="22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6B81FE2E-7661-47C5-B1F1-037D53C4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77</xdr:row>
      <xdr:rowOff>47625</xdr:rowOff>
    </xdr:from>
    <xdr:to>
      <xdr:col>7</xdr:col>
      <xdr:colOff>9525</xdr:colOff>
      <xdr:row>80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AB834E3-3544-4CF8-B1A7-00930B9354A0}"/>
            </a:ext>
          </a:extLst>
        </xdr:cNvPr>
        <xdr:cNvSpPr txBox="1"/>
      </xdr:nvSpPr>
      <xdr:spPr>
        <a:xfrm>
          <a:off x="1009650" y="18802350"/>
          <a:ext cx="11220450" cy="600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5"/>
  <sheetViews>
    <sheetView tabSelected="1" topLeftCell="A25" workbookViewId="0">
      <selection activeCell="D40" sqref="D40:D51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22" customWidth="1"/>
    <col min="6" max="6" width="26.85546875" customWidth="1"/>
    <col min="7" max="7" width="26.42578125" customWidth="1"/>
    <col min="8" max="8" width="22.140625" bestFit="1" customWidth="1"/>
    <col min="9" max="9" width="21.140625" customWidth="1"/>
    <col min="10" max="29" width="8.7109375" customWidth="1"/>
  </cols>
  <sheetData>
    <row r="1" spans="1:29" ht="18.75" x14ac:dyDescent="0.3">
      <c r="A1" s="1" t="s">
        <v>139</v>
      </c>
      <c r="B1" s="1"/>
      <c r="D1" s="2"/>
      <c r="E1" s="2"/>
    </row>
    <row r="2" spans="1:29" s="87" customFormat="1" ht="18.75" x14ac:dyDescent="0.3">
      <c r="A2" s="1"/>
      <c r="B2" s="1"/>
      <c r="D2" s="2"/>
      <c r="E2" s="2"/>
    </row>
    <row r="3" spans="1:29" ht="18" customHeight="1" x14ac:dyDescent="0.3">
      <c r="A3" s="3"/>
      <c r="B3" s="4"/>
      <c r="C3" s="4"/>
      <c r="D3" s="4"/>
      <c r="E3" s="4"/>
      <c r="F3" s="4"/>
      <c r="G3" s="112"/>
      <c r="H3" s="113"/>
      <c r="I3" s="114"/>
    </row>
    <row r="4" spans="1:29" ht="15" customHeight="1" x14ac:dyDescent="0.25">
      <c r="A4" s="136"/>
      <c r="B4" s="176" t="s">
        <v>0</v>
      </c>
      <c r="C4" s="177"/>
      <c r="D4" s="174" t="s">
        <v>136</v>
      </c>
      <c r="E4" s="178" t="s">
        <v>9</v>
      </c>
      <c r="F4" s="172" t="s">
        <v>1</v>
      </c>
      <c r="G4" s="137" t="s">
        <v>2</v>
      </c>
      <c r="H4" s="180" t="s">
        <v>133</v>
      </c>
      <c r="I4" s="181"/>
    </row>
    <row r="5" spans="1:29" ht="39.75" customHeight="1" thickBot="1" x14ac:dyDescent="0.3">
      <c r="A5" s="138" t="s">
        <v>3</v>
      </c>
      <c r="B5" s="139" t="s">
        <v>4</v>
      </c>
      <c r="C5" s="139" t="s">
        <v>15</v>
      </c>
      <c r="D5" s="175"/>
      <c r="E5" s="179"/>
      <c r="F5" s="173"/>
      <c r="G5" s="140" t="s">
        <v>132</v>
      </c>
      <c r="H5" s="141" t="s">
        <v>134</v>
      </c>
      <c r="I5" s="142" t="s">
        <v>135</v>
      </c>
    </row>
    <row r="6" spans="1:29" ht="15.75" thickTop="1" x14ac:dyDescent="0.25">
      <c r="A6" s="186" t="s">
        <v>16</v>
      </c>
      <c r="B6" s="5" t="s">
        <v>10</v>
      </c>
      <c r="C6" s="53">
        <v>1160</v>
      </c>
      <c r="D6" s="190" t="s">
        <v>128</v>
      </c>
      <c r="E6" s="23">
        <v>5</v>
      </c>
      <c r="F6" s="6"/>
      <c r="G6" s="193"/>
      <c r="H6" s="121">
        <v>0</v>
      </c>
      <c r="I6" s="125">
        <f>E6*H6</f>
        <v>0</v>
      </c>
    </row>
    <row r="7" spans="1:29" x14ac:dyDescent="0.25">
      <c r="A7" s="168"/>
      <c r="B7" s="31" t="s">
        <v>5</v>
      </c>
      <c r="C7" s="116" t="s">
        <v>21</v>
      </c>
      <c r="D7" s="191"/>
      <c r="E7" s="197"/>
      <c r="F7" s="7"/>
      <c r="G7" s="194"/>
      <c r="H7" s="8"/>
      <c r="I7" s="10"/>
      <c r="J7" s="38"/>
    </row>
    <row r="8" spans="1:29" x14ac:dyDescent="0.25">
      <c r="A8" s="168"/>
      <c r="B8" s="31" t="s">
        <v>6</v>
      </c>
      <c r="C8" s="40" t="s">
        <v>20</v>
      </c>
      <c r="D8" s="191"/>
      <c r="E8" s="197"/>
      <c r="F8" s="7"/>
      <c r="G8" s="194"/>
      <c r="H8" s="8"/>
      <c r="I8" s="10"/>
    </row>
    <row r="9" spans="1:29" s="16" customFormat="1" x14ac:dyDescent="0.25">
      <c r="A9" s="168"/>
      <c r="B9" s="31" t="s">
        <v>7</v>
      </c>
      <c r="C9" s="30" t="s">
        <v>17</v>
      </c>
      <c r="D9" s="191"/>
      <c r="E9" s="197"/>
      <c r="F9" s="7"/>
      <c r="G9" s="194"/>
      <c r="H9" s="8"/>
      <c r="I9" s="10"/>
    </row>
    <row r="10" spans="1:29" x14ac:dyDescent="0.25">
      <c r="A10" s="168"/>
      <c r="B10" s="31" t="s">
        <v>8</v>
      </c>
      <c r="C10" s="117" t="s">
        <v>18</v>
      </c>
      <c r="D10" s="191"/>
      <c r="E10" s="197"/>
      <c r="F10" s="7"/>
      <c r="G10" s="194"/>
      <c r="H10" s="8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168"/>
      <c r="B11" s="29" t="s">
        <v>12</v>
      </c>
      <c r="C11" s="118" t="s">
        <v>19</v>
      </c>
      <c r="D11" s="191"/>
      <c r="E11" s="197"/>
      <c r="F11" s="7"/>
      <c r="G11" s="194"/>
      <c r="H11" s="8"/>
      <c r="I11" s="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8" customFormat="1" ht="30" x14ac:dyDescent="0.25">
      <c r="A12" s="168"/>
      <c r="B12" s="31" t="s">
        <v>11</v>
      </c>
      <c r="C12" s="119" t="s">
        <v>22</v>
      </c>
      <c r="D12" s="191"/>
      <c r="E12" s="197"/>
      <c r="F12" s="7"/>
      <c r="G12" s="194"/>
      <c r="H12" s="8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38" customFormat="1" ht="15.75" thickBot="1" x14ac:dyDescent="0.3">
      <c r="A13" s="168"/>
      <c r="B13" s="17" t="s">
        <v>13</v>
      </c>
      <c r="C13" s="115" t="s">
        <v>14</v>
      </c>
      <c r="D13" s="191"/>
      <c r="E13" s="197"/>
      <c r="F13" s="7"/>
      <c r="G13" s="194"/>
      <c r="H13" s="8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9.5" customHeight="1" thickTop="1" x14ac:dyDescent="0.25">
      <c r="A14" s="186" t="s">
        <v>23</v>
      </c>
      <c r="B14" s="5" t="s">
        <v>10</v>
      </c>
      <c r="C14" s="54">
        <v>300</v>
      </c>
      <c r="D14" s="191"/>
      <c r="E14" s="25">
        <v>5</v>
      </c>
      <c r="F14" s="56"/>
      <c r="G14" s="185"/>
      <c r="H14" s="121">
        <v>0</v>
      </c>
      <c r="I14" s="125">
        <f>H14*E14</f>
        <v>0</v>
      </c>
      <c r="J14" s="26"/>
      <c r="K14" s="11"/>
      <c r="L14" s="12"/>
      <c r="M14" s="2"/>
      <c r="N14" s="28"/>
      <c r="O14" s="13"/>
      <c r="P14" s="9"/>
      <c r="Q14" s="13"/>
      <c r="R14" s="182"/>
      <c r="S14" s="11"/>
      <c r="T14" s="12"/>
      <c r="U14" s="2"/>
      <c r="V14" s="184"/>
      <c r="W14" s="13"/>
      <c r="X14" s="9"/>
      <c r="Y14" s="13"/>
      <c r="Z14" s="182"/>
      <c r="AA14" s="11"/>
      <c r="AB14" s="12"/>
      <c r="AC14" s="2"/>
    </row>
    <row r="15" spans="1:29" x14ac:dyDescent="0.25">
      <c r="A15" s="187"/>
      <c r="B15" s="43" t="s">
        <v>25</v>
      </c>
      <c r="C15" s="30" t="s">
        <v>24</v>
      </c>
      <c r="D15" s="191"/>
      <c r="E15" s="189"/>
      <c r="F15" s="57"/>
      <c r="G15" s="147"/>
      <c r="H15" s="8"/>
      <c r="I15" s="10"/>
      <c r="J15" s="38"/>
      <c r="K15" s="11"/>
      <c r="L15" s="12"/>
      <c r="M15" s="2"/>
      <c r="N15" s="27"/>
      <c r="O15" s="13"/>
      <c r="P15" s="9"/>
      <c r="Q15" s="13"/>
      <c r="R15" s="183"/>
      <c r="S15" s="11"/>
      <c r="T15" s="12"/>
      <c r="U15" s="2"/>
      <c r="V15" s="183"/>
      <c r="W15" s="13"/>
      <c r="X15" s="9"/>
      <c r="Y15" s="13"/>
      <c r="Z15" s="183"/>
      <c r="AA15" s="11"/>
      <c r="AB15" s="12"/>
      <c r="AC15" s="2"/>
    </row>
    <row r="16" spans="1:29" x14ac:dyDescent="0.25">
      <c r="A16" s="187"/>
      <c r="B16" t="s">
        <v>27</v>
      </c>
      <c r="C16" s="30" t="s">
        <v>26</v>
      </c>
      <c r="D16" s="191"/>
      <c r="E16" s="170"/>
      <c r="F16" s="57"/>
      <c r="G16" s="147"/>
      <c r="H16" s="8"/>
      <c r="I16" s="10"/>
      <c r="J16" s="27"/>
      <c r="K16" s="11"/>
      <c r="L16" s="12"/>
      <c r="M16" s="2"/>
      <c r="N16" s="27"/>
      <c r="O16" s="13"/>
      <c r="P16" s="9"/>
      <c r="Q16" s="13"/>
      <c r="R16" s="183"/>
      <c r="S16" s="11"/>
      <c r="T16" s="12"/>
      <c r="U16" s="2"/>
      <c r="V16" s="183"/>
      <c r="W16" s="13"/>
      <c r="X16" s="9"/>
      <c r="Y16" s="13"/>
      <c r="Z16" s="183"/>
      <c r="AA16" s="11"/>
      <c r="AB16" s="12"/>
      <c r="AC16" s="2"/>
    </row>
    <row r="17" spans="1:29" x14ac:dyDescent="0.25">
      <c r="A17" s="188"/>
      <c r="B17" s="40" t="s">
        <v>29</v>
      </c>
      <c r="C17" s="30" t="s">
        <v>28</v>
      </c>
      <c r="D17" s="191"/>
      <c r="E17" s="170"/>
      <c r="F17" s="57"/>
      <c r="G17" s="147"/>
      <c r="H17" s="8"/>
      <c r="I17" s="10"/>
      <c r="J17" s="27"/>
      <c r="K17" s="11"/>
      <c r="L17" s="12"/>
      <c r="M17" s="2"/>
      <c r="N17" s="27"/>
      <c r="O17" s="13"/>
      <c r="P17" s="9"/>
      <c r="Q17" s="13"/>
      <c r="R17" s="183"/>
      <c r="S17" s="11"/>
      <c r="T17" s="12"/>
      <c r="U17" s="2"/>
      <c r="V17" s="183"/>
      <c r="W17" s="13"/>
      <c r="X17" s="9"/>
      <c r="Y17" s="13"/>
      <c r="Z17" s="183"/>
      <c r="AA17" s="11"/>
      <c r="AB17" s="12"/>
      <c r="AC17" s="2"/>
    </row>
    <row r="18" spans="1:29" x14ac:dyDescent="0.25">
      <c r="A18" s="187"/>
      <c r="B18" t="s">
        <v>30</v>
      </c>
      <c r="C18" s="47" t="s">
        <v>31</v>
      </c>
      <c r="D18" s="191"/>
      <c r="E18" s="170"/>
      <c r="F18" s="57"/>
      <c r="G18" s="147"/>
      <c r="H18" s="8"/>
      <c r="I18" s="10"/>
      <c r="J18" s="27"/>
      <c r="K18" s="11"/>
      <c r="L18" s="12"/>
      <c r="M18" s="2"/>
      <c r="N18" s="27"/>
      <c r="O18" s="13"/>
      <c r="P18" s="9"/>
      <c r="Q18" s="13"/>
      <c r="R18" s="183"/>
      <c r="S18" s="11"/>
      <c r="T18" s="12"/>
      <c r="U18" s="2"/>
      <c r="V18" s="183"/>
      <c r="W18" s="13"/>
      <c r="X18" s="9"/>
      <c r="Y18" s="13"/>
      <c r="Z18" s="183"/>
      <c r="AA18" s="11"/>
      <c r="AB18" s="12"/>
      <c r="AC18" s="2"/>
    </row>
    <row r="19" spans="1:29" x14ac:dyDescent="0.25">
      <c r="A19" s="188"/>
      <c r="B19" s="40" t="s">
        <v>33</v>
      </c>
      <c r="C19" s="30" t="s">
        <v>32</v>
      </c>
      <c r="D19" s="191"/>
      <c r="E19" s="170"/>
      <c r="F19" s="57"/>
      <c r="G19" s="147"/>
      <c r="H19" s="8"/>
      <c r="I19" s="10"/>
      <c r="J19" s="27"/>
      <c r="K19" s="11"/>
      <c r="L19" s="12"/>
      <c r="M19" s="2"/>
      <c r="N19" s="27"/>
      <c r="O19" s="13"/>
      <c r="P19" s="9"/>
      <c r="Q19" s="13"/>
      <c r="R19" s="183"/>
      <c r="S19" s="11"/>
      <c r="T19" s="12"/>
      <c r="U19" s="2"/>
      <c r="V19" s="183"/>
      <c r="W19" s="13"/>
      <c r="X19" s="9"/>
      <c r="Y19" s="13"/>
      <c r="Z19" s="183"/>
      <c r="AA19" s="11"/>
      <c r="AB19" s="12"/>
      <c r="AC19" s="2"/>
    </row>
    <row r="20" spans="1:29" ht="18" customHeight="1" thickBot="1" x14ac:dyDescent="0.3">
      <c r="A20" s="187"/>
      <c r="B20" s="60" t="s">
        <v>34</v>
      </c>
      <c r="C20" s="41" t="s">
        <v>35</v>
      </c>
      <c r="D20" s="191"/>
      <c r="E20" s="170"/>
      <c r="F20" s="57"/>
      <c r="G20" s="147"/>
      <c r="H20" s="8"/>
      <c r="I20" s="10"/>
      <c r="J20" s="27"/>
      <c r="K20" s="11"/>
      <c r="L20" s="12"/>
      <c r="M20" s="2"/>
      <c r="N20" s="27"/>
      <c r="O20" s="13"/>
      <c r="P20" s="9"/>
      <c r="Q20" s="13"/>
      <c r="R20" s="183"/>
      <c r="S20" s="11"/>
      <c r="T20" s="12"/>
      <c r="U20" s="2"/>
      <c r="V20" s="183"/>
      <c r="W20" s="13"/>
      <c r="X20" s="9"/>
      <c r="Y20" s="13"/>
      <c r="Z20" s="183"/>
      <c r="AA20" s="11"/>
      <c r="AB20" s="12"/>
      <c r="AC20" s="2"/>
    </row>
    <row r="21" spans="1:29" ht="18" customHeight="1" thickTop="1" x14ac:dyDescent="0.25">
      <c r="A21" s="186" t="s">
        <v>36</v>
      </c>
      <c r="B21" s="5" t="s">
        <v>10</v>
      </c>
      <c r="C21" s="55">
        <v>100</v>
      </c>
      <c r="D21" s="191"/>
      <c r="E21" s="24">
        <v>5</v>
      </c>
      <c r="F21" s="6"/>
      <c r="G21" s="185"/>
      <c r="H21" s="121">
        <v>0</v>
      </c>
      <c r="I21" s="126">
        <f>H21*E21</f>
        <v>0</v>
      </c>
      <c r="J21" s="27"/>
      <c r="K21" s="11"/>
      <c r="L21" s="12"/>
      <c r="M21" s="2"/>
      <c r="N21" s="27"/>
      <c r="O21" s="13"/>
      <c r="P21" s="9"/>
      <c r="Q21" s="13"/>
      <c r="R21" s="183"/>
      <c r="S21" s="11"/>
      <c r="T21" s="12"/>
      <c r="U21" s="2"/>
      <c r="V21" s="183"/>
      <c r="W21" s="13"/>
      <c r="X21" s="9"/>
      <c r="Y21" s="13"/>
      <c r="Z21" s="183"/>
      <c r="AA21" s="11"/>
      <c r="AB21" s="12"/>
      <c r="AC21" s="2"/>
    </row>
    <row r="22" spans="1:29" x14ac:dyDescent="0.25">
      <c r="A22" s="168"/>
      <c r="B22" s="31" t="s">
        <v>48</v>
      </c>
      <c r="C22" s="30" t="s">
        <v>37</v>
      </c>
      <c r="D22" s="191"/>
      <c r="E22" s="169"/>
      <c r="F22" s="14"/>
      <c r="G22" s="147"/>
      <c r="H22" s="8"/>
      <c r="I22" s="19"/>
      <c r="J22" s="33"/>
      <c r="K22" s="11"/>
      <c r="L22" s="12"/>
      <c r="M22" s="2"/>
      <c r="N22" s="27"/>
      <c r="O22" s="13"/>
      <c r="P22" s="9"/>
      <c r="Q22" s="13"/>
      <c r="R22" s="183"/>
      <c r="S22" s="11"/>
      <c r="T22" s="12"/>
      <c r="U22" s="2"/>
      <c r="V22" s="183"/>
      <c r="W22" s="13"/>
      <c r="X22" s="9"/>
      <c r="Y22" s="13"/>
      <c r="Z22" s="183"/>
      <c r="AA22" s="11"/>
      <c r="AB22" s="12"/>
      <c r="AC22" s="2"/>
    </row>
    <row r="23" spans="1:29" s="18" customFormat="1" x14ac:dyDescent="0.25">
      <c r="A23" s="168"/>
      <c r="B23" s="31" t="s">
        <v>49</v>
      </c>
      <c r="C23" s="21" t="s">
        <v>38</v>
      </c>
      <c r="D23" s="191"/>
      <c r="E23" s="170"/>
      <c r="F23" s="14"/>
      <c r="G23" s="147"/>
      <c r="H23" s="8"/>
      <c r="I23" s="19"/>
      <c r="J23" s="33"/>
      <c r="K23" s="11"/>
      <c r="L23" s="12"/>
      <c r="M23" s="2"/>
      <c r="N23" s="27"/>
      <c r="O23" s="13"/>
      <c r="P23" s="9"/>
      <c r="Q23" s="13"/>
      <c r="R23" s="183"/>
      <c r="S23" s="11"/>
      <c r="T23" s="12"/>
      <c r="U23" s="2"/>
      <c r="V23" s="183"/>
      <c r="W23" s="13"/>
      <c r="X23" s="9"/>
      <c r="Y23" s="13"/>
      <c r="Z23" s="183"/>
      <c r="AA23" s="11"/>
      <c r="AB23" s="12"/>
      <c r="AC23" s="2"/>
    </row>
    <row r="24" spans="1:29" s="18" customFormat="1" x14ac:dyDescent="0.25">
      <c r="A24" s="168"/>
      <c r="B24" s="31" t="s">
        <v>42</v>
      </c>
      <c r="C24" s="21" t="s">
        <v>39</v>
      </c>
      <c r="D24" s="191"/>
      <c r="E24" s="170"/>
      <c r="F24" s="14"/>
      <c r="G24" s="147"/>
      <c r="H24" s="8"/>
      <c r="I24" s="19"/>
      <c r="J24" s="34"/>
      <c r="K24" s="11"/>
      <c r="L24" s="12"/>
      <c r="M24" s="2"/>
      <c r="N24" s="27"/>
      <c r="O24" s="13"/>
      <c r="P24" s="9"/>
      <c r="Q24" s="13"/>
      <c r="R24" s="183"/>
      <c r="S24" s="11"/>
      <c r="T24" s="12"/>
      <c r="U24" s="2"/>
      <c r="V24" s="183"/>
      <c r="W24" s="13"/>
      <c r="X24" s="9"/>
      <c r="Y24" s="13"/>
      <c r="Z24" s="183"/>
      <c r="AA24" s="11"/>
      <c r="AB24" s="12"/>
      <c r="AC24" s="2"/>
    </row>
    <row r="25" spans="1:29" s="18" customFormat="1" ht="15.75" thickBot="1" x14ac:dyDescent="0.3">
      <c r="A25" s="196"/>
      <c r="B25" s="61" t="s">
        <v>41</v>
      </c>
      <c r="C25" s="62" t="s">
        <v>40</v>
      </c>
      <c r="D25" s="191"/>
      <c r="E25" s="171"/>
      <c r="F25" s="36"/>
      <c r="G25" s="148"/>
      <c r="H25" s="20"/>
      <c r="I25" s="48"/>
      <c r="J25" s="33"/>
      <c r="K25" s="11"/>
      <c r="L25" s="12"/>
      <c r="M25" s="2"/>
      <c r="N25" s="27"/>
      <c r="O25" s="13"/>
      <c r="P25" s="9"/>
      <c r="Q25" s="13"/>
      <c r="R25" s="183"/>
      <c r="S25" s="11"/>
      <c r="T25" s="12"/>
      <c r="U25" s="2"/>
      <c r="V25" s="183"/>
      <c r="W25" s="13"/>
      <c r="X25" s="9"/>
      <c r="Y25" s="13"/>
      <c r="Z25" s="183"/>
      <c r="AA25" s="11"/>
      <c r="AB25" s="12"/>
      <c r="AC25" s="2"/>
    </row>
    <row r="26" spans="1:29" ht="15.75" thickTop="1" x14ac:dyDescent="0.25">
      <c r="A26" s="195" t="s">
        <v>43</v>
      </c>
      <c r="B26" s="50" t="s">
        <v>10</v>
      </c>
      <c r="C26" s="120">
        <v>300</v>
      </c>
      <c r="D26" s="191"/>
      <c r="E26" s="51">
        <v>5</v>
      </c>
      <c r="F26" s="52"/>
      <c r="G26" s="150"/>
      <c r="H26" s="122">
        <v>0</v>
      </c>
      <c r="I26" s="127">
        <f>H26*E26</f>
        <v>0</v>
      </c>
    </row>
    <row r="27" spans="1:29" x14ac:dyDescent="0.25">
      <c r="A27" s="168"/>
      <c r="B27" s="43" t="s">
        <v>50</v>
      </c>
      <c r="C27" s="30" t="s">
        <v>45</v>
      </c>
      <c r="D27" s="191"/>
      <c r="E27" s="169"/>
      <c r="F27" s="14"/>
      <c r="G27" s="147"/>
      <c r="H27" s="8"/>
      <c r="I27" s="10"/>
      <c r="J27" s="39"/>
    </row>
    <row r="28" spans="1:29" x14ac:dyDescent="0.25">
      <c r="A28" s="168"/>
      <c r="B28" s="81" t="s">
        <v>51</v>
      </c>
      <c r="C28" s="79" t="s">
        <v>44</v>
      </c>
      <c r="D28" s="191"/>
      <c r="E28" s="197"/>
      <c r="F28" s="7"/>
      <c r="G28" s="147"/>
      <c r="H28" s="8"/>
      <c r="I28" s="10"/>
    </row>
    <row r="29" spans="1:29" ht="15.75" customHeight="1" x14ac:dyDescent="0.25">
      <c r="A29" s="168"/>
      <c r="B29" s="44" t="s">
        <v>52</v>
      </c>
      <c r="C29" s="30" t="s">
        <v>46</v>
      </c>
      <c r="D29" s="191"/>
      <c r="E29" s="197"/>
      <c r="F29" s="7"/>
      <c r="G29" s="147"/>
      <c r="H29" s="8"/>
      <c r="I29" s="10"/>
    </row>
    <row r="30" spans="1:29" s="18" customFormat="1" x14ac:dyDescent="0.25">
      <c r="A30" s="168"/>
      <c r="B30" s="45" t="s">
        <v>47</v>
      </c>
      <c r="C30" s="47" t="s">
        <v>56</v>
      </c>
      <c r="D30" s="191"/>
      <c r="E30" s="197"/>
      <c r="F30" s="15"/>
      <c r="G30" s="147"/>
      <c r="H30" s="8"/>
      <c r="I30" s="10"/>
    </row>
    <row r="31" spans="1:29" s="18" customFormat="1" x14ac:dyDescent="0.25">
      <c r="A31" s="168"/>
      <c r="B31" s="46" t="s">
        <v>53</v>
      </c>
      <c r="C31" s="30" t="s">
        <v>55</v>
      </c>
      <c r="D31" s="191"/>
      <c r="E31" s="197"/>
      <c r="F31" s="15"/>
      <c r="G31" s="147"/>
      <c r="H31" s="8"/>
      <c r="I31" s="10"/>
    </row>
    <row r="32" spans="1:29" s="18" customFormat="1" x14ac:dyDescent="0.25">
      <c r="A32" s="168"/>
      <c r="B32" s="31" t="s">
        <v>54</v>
      </c>
      <c r="C32" s="41" t="s">
        <v>57</v>
      </c>
      <c r="D32" s="191"/>
      <c r="E32" s="197"/>
      <c r="F32" s="15"/>
      <c r="G32" s="147"/>
      <c r="H32" s="8"/>
      <c r="I32" s="10"/>
    </row>
    <row r="33" spans="1:10" s="18" customFormat="1" x14ac:dyDescent="0.25">
      <c r="A33" s="168"/>
      <c r="B33" s="42" t="s">
        <v>58</v>
      </c>
      <c r="C33" s="21" t="s">
        <v>59</v>
      </c>
      <c r="D33" s="191"/>
      <c r="E33" s="197"/>
      <c r="F33" s="15"/>
      <c r="G33" s="147"/>
      <c r="H33" s="8"/>
      <c r="I33" s="10"/>
    </row>
    <row r="34" spans="1:10" s="32" customFormat="1" ht="30.75" thickBot="1" x14ac:dyDescent="0.3">
      <c r="A34" s="196"/>
      <c r="B34" s="66" t="s">
        <v>60</v>
      </c>
      <c r="C34" s="49" t="s">
        <v>61</v>
      </c>
      <c r="D34" s="192"/>
      <c r="E34" s="198"/>
      <c r="F34" s="67"/>
      <c r="G34" s="148"/>
      <c r="H34" s="20"/>
      <c r="I34" s="37"/>
    </row>
    <row r="35" spans="1:10" ht="15.75" customHeight="1" thickTop="1" x14ac:dyDescent="0.25">
      <c r="A35" s="168" t="s">
        <v>62</v>
      </c>
      <c r="B35" s="35" t="s">
        <v>10</v>
      </c>
      <c r="C35" s="64">
        <v>1590</v>
      </c>
      <c r="D35" s="156" t="s">
        <v>127</v>
      </c>
      <c r="E35" s="65">
        <v>1</v>
      </c>
      <c r="F35" s="14"/>
      <c r="G35" s="147"/>
      <c r="H35" s="123">
        <v>0</v>
      </c>
      <c r="I35" s="128">
        <f>H35*E35</f>
        <v>0</v>
      </c>
    </row>
    <row r="36" spans="1:10" ht="15.75" customHeight="1" x14ac:dyDescent="0.25">
      <c r="A36" s="168"/>
      <c r="B36" s="31" t="s">
        <v>64</v>
      </c>
      <c r="C36" s="21" t="s">
        <v>63</v>
      </c>
      <c r="D36" s="157"/>
      <c r="E36" s="169"/>
      <c r="F36" s="14"/>
      <c r="G36" s="147"/>
      <c r="H36" s="8"/>
      <c r="I36" s="19"/>
      <c r="J36" s="39"/>
    </row>
    <row r="37" spans="1:10" x14ac:dyDescent="0.25">
      <c r="A37" s="168"/>
      <c r="B37" s="31" t="s">
        <v>65</v>
      </c>
      <c r="C37" s="63">
        <v>4</v>
      </c>
      <c r="D37" s="157"/>
      <c r="E37" s="170"/>
      <c r="F37" s="14"/>
      <c r="G37" s="147"/>
      <c r="H37" s="8"/>
      <c r="I37" s="19"/>
    </row>
    <row r="38" spans="1:10" x14ac:dyDescent="0.25">
      <c r="A38" s="168"/>
      <c r="B38" s="31" t="s">
        <v>52</v>
      </c>
      <c r="C38" s="21" t="s">
        <v>66</v>
      </c>
      <c r="D38" s="157"/>
      <c r="E38" s="170"/>
      <c r="F38" s="14"/>
      <c r="G38" s="147"/>
      <c r="H38" s="8"/>
      <c r="I38" s="19"/>
    </row>
    <row r="39" spans="1:10" ht="15.75" thickBot="1" x14ac:dyDescent="0.3">
      <c r="A39" s="146"/>
      <c r="B39" s="61" t="s">
        <v>67</v>
      </c>
      <c r="C39" s="49" t="s">
        <v>68</v>
      </c>
      <c r="D39" s="158"/>
      <c r="E39" s="171"/>
      <c r="F39" s="36"/>
      <c r="G39" s="148"/>
      <c r="H39" s="20"/>
      <c r="I39" s="48"/>
    </row>
    <row r="40" spans="1:10" s="59" customFormat="1" ht="15.75" customHeight="1" thickTop="1" x14ac:dyDescent="0.25">
      <c r="A40" s="168" t="s">
        <v>70</v>
      </c>
      <c r="B40" s="35" t="s">
        <v>10</v>
      </c>
      <c r="C40" s="64">
        <v>700</v>
      </c>
      <c r="D40" s="159" t="s">
        <v>129</v>
      </c>
      <c r="E40" s="65">
        <v>1</v>
      </c>
      <c r="F40" s="14"/>
      <c r="G40" s="147"/>
      <c r="H40" s="123">
        <v>0</v>
      </c>
      <c r="I40" s="128">
        <f>H40*E40</f>
        <v>0</v>
      </c>
    </row>
    <row r="41" spans="1:10" s="59" customFormat="1" ht="15.75" customHeight="1" x14ac:dyDescent="0.25">
      <c r="A41" s="168"/>
      <c r="B41" s="75" t="s">
        <v>81</v>
      </c>
      <c r="C41" s="78" t="s">
        <v>82</v>
      </c>
      <c r="D41" s="160"/>
      <c r="E41" s="169"/>
      <c r="F41" s="14"/>
      <c r="G41" s="147"/>
      <c r="H41" s="8"/>
      <c r="I41" s="19"/>
    </row>
    <row r="42" spans="1:10" s="59" customFormat="1" x14ac:dyDescent="0.25">
      <c r="A42" s="168"/>
      <c r="B42" s="76" t="s">
        <v>83</v>
      </c>
      <c r="C42" s="79" t="s">
        <v>90</v>
      </c>
      <c r="D42" s="160"/>
      <c r="E42" s="170"/>
      <c r="F42" s="14"/>
      <c r="G42" s="147"/>
      <c r="H42" s="8"/>
      <c r="I42" s="19"/>
    </row>
    <row r="43" spans="1:10" s="59" customFormat="1" x14ac:dyDescent="0.25">
      <c r="A43" s="168"/>
      <c r="B43" s="76" t="s">
        <v>84</v>
      </c>
      <c r="C43" s="30" t="s">
        <v>89</v>
      </c>
      <c r="D43" s="160"/>
      <c r="E43" s="170"/>
      <c r="F43" s="14"/>
      <c r="G43" s="147"/>
      <c r="H43" s="8"/>
      <c r="I43" s="19"/>
    </row>
    <row r="44" spans="1:10" s="59" customFormat="1" x14ac:dyDescent="0.25">
      <c r="A44" s="168"/>
      <c r="B44" s="76" t="s">
        <v>85</v>
      </c>
      <c r="C44" s="30" t="s">
        <v>86</v>
      </c>
      <c r="D44" s="160"/>
      <c r="E44" s="170"/>
      <c r="F44" s="14"/>
      <c r="G44" s="147"/>
      <c r="H44" s="8"/>
      <c r="I44" s="19"/>
    </row>
    <row r="45" spans="1:10" s="59" customFormat="1" ht="15.75" thickBot="1" x14ac:dyDescent="0.3">
      <c r="A45" s="146"/>
      <c r="B45" s="77" t="s">
        <v>87</v>
      </c>
      <c r="C45" s="80" t="s">
        <v>88</v>
      </c>
      <c r="D45" s="160"/>
      <c r="E45" s="171"/>
      <c r="F45" s="36"/>
      <c r="G45" s="148"/>
      <c r="H45" s="20"/>
      <c r="I45" s="48"/>
    </row>
    <row r="46" spans="1:10" s="59" customFormat="1" ht="15.75" customHeight="1" thickTop="1" x14ac:dyDescent="0.25">
      <c r="A46" s="149" t="s">
        <v>77</v>
      </c>
      <c r="B46" s="35" t="s">
        <v>10</v>
      </c>
      <c r="C46" s="73">
        <v>70</v>
      </c>
      <c r="D46" s="160"/>
      <c r="E46" s="65">
        <v>2</v>
      </c>
      <c r="F46" s="14"/>
      <c r="G46" s="147"/>
      <c r="H46" s="123">
        <v>0</v>
      </c>
      <c r="I46" s="128">
        <f>H46*E46</f>
        <v>0</v>
      </c>
    </row>
    <row r="47" spans="1:10" s="59" customFormat="1" ht="15.75" customHeight="1" x14ac:dyDescent="0.25">
      <c r="A47" s="145"/>
      <c r="B47" s="69" t="s">
        <v>71</v>
      </c>
      <c r="C47" s="74" t="s">
        <v>140</v>
      </c>
      <c r="D47" s="160"/>
      <c r="E47" s="169"/>
      <c r="F47" s="14"/>
      <c r="G47" s="147"/>
      <c r="H47" s="8"/>
      <c r="I47" s="19"/>
    </row>
    <row r="48" spans="1:10" s="59" customFormat="1" x14ac:dyDescent="0.25">
      <c r="A48" s="145"/>
      <c r="B48" s="70" t="s">
        <v>72</v>
      </c>
      <c r="C48" s="40" t="s">
        <v>78</v>
      </c>
      <c r="D48" s="160"/>
      <c r="E48" s="170"/>
      <c r="F48" s="14"/>
      <c r="G48" s="147"/>
      <c r="H48" s="8"/>
      <c r="I48" s="19"/>
    </row>
    <row r="49" spans="1:9" s="59" customFormat="1" x14ac:dyDescent="0.25">
      <c r="A49" s="145"/>
      <c r="B49" s="70" t="s">
        <v>73</v>
      </c>
      <c r="C49" s="40" t="s">
        <v>79</v>
      </c>
      <c r="D49" s="160"/>
      <c r="E49" s="170"/>
      <c r="F49" s="14"/>
      <c r="G49" s="147"/>
      <c r="H49" s="8"/>
      <c r="I49" s="19"/>
    </row>
    <row r="50" spans="1:9" s="59" customFormat="1" x14ac:dyDescent="0.25">
      <c r="A50" s="145"/>
      <c r="B50" s="70" t="s">
        <v>74</v>
      </c>
      <c r="C50" s="70" t="s">
        <v>80</v>
      </c>
      <c r="D50" s="160"/>
      <c r="E50" s="170"/>
      <c r="F50" s="14"/>
      <c r="G50" s="147"/>
      <c r="H50" s="8"/>
      <c r="I50" s="19"/>
    </row>
    <row r="51" spans="1:9" s="59" customFormat="1" ht="15.75" thickBot="1" x14ac:dyDescent="0.3">
      <c r="A51" s="146"/>
      <c r="B51" s="71" t="s">
        <v>75</v>
      </c>
      <c r="C51" s="72" t="s">
        <v>76</v>
      </c>
      <c r="D51" s="161"/>
      <c r="E51" s="171"/>
      <c r="F51" s="36"/>
      <c r="G51" s="148"/>
      <c r="H51" s="20"/>
      <c r="I51" s="48"/>
    </row>
    <row r="52" spans="1:9" s="68" customFormat="1" ht="15.75" customHeight="1" thickTop="1" x14ac:dyDescent="0.25">
      <c r="A52" s="149" t="s">
        <v>91</v>
      </c>
      <c r="B52" s="82" t="s">
        <v>10</v>
      </c>
      <c r="C52" s="97">
        <v>5080</v>
      </c>
      <c r="D52" s="159" t="s">
        <v>130</v>
      </c>
      <c r="E52" s="83">
        <v>1</v>
      </c>
      <c r="F52" s="52"/>
      <c r="G52" s="150"/>
      <c r="H52" s="122">
        <v>0</v>
      </c>
      <c r="I52" s="129">
        <f>H52*E52</f>
        <v>0</v>
      </c>
    </row>
    <row r="53" spans="1:9" s="68" customFormat="1" ht="32.25" customHeight="1" thickBot="1" x14ac:dyDescent="0.3">
      <c r="A53" s="145"/>
      <c r="B53" s="77" t="s">
        <v>92</v>
      </c>
      <c r="C53" s="98" t="s">
        <v>93</v>
      </c>
      <c r="D53" s="160"/>
      <c r="E53" s="84"/>
      <c r="F53" s="36"/>
      <c r="G53" s="148"/>
      <c r="H53" s="20"/>
      <c r="I53" s="48"/>
    </row>
    <row r="54" spans="1:9" s="68" customFormat="1" ht="15.75" customHeight="1" thickTop="1" x14ac:dyDescent="0.25">
      <c r="A54" s="149" t="s">
        <v>91</v>
      </c>
      <c r="B54" s="86" t="s">
        <v>10</v>
      </c>
      <c r="C54" s="97">
        <v>5080</v>
      </c>
      <c r="D54" s="160"/>
      <c r="E54" s="83">
        <v>1</v>
      </c>
      <c r="F54" s="52"/>
      <c r="G54" s="150"/>
      <c r="H54" s="122">
        <v>0</v>
      </c>
      <c r="I54" s="129">
        <f>H54*E54</f>
        <v>0</v>
      </c>
    </row>
    <row r="55" spans="1:9" s="68" customFormat="1" ht="30.75" thickBot="1" x14ac:dyDescent="0.3">
      <c r="A55" s="146"/>
      <c r="B55" s="77" t="s">
        <v>92</v>
      </c>
      <c r="C55" s="99" t="s">
        <v>94</v>
      </c>
      <c r="D55" s="160"/>
      <c r="E55" s="84"/>
      <c r="F55" s="36"/>
      <c r="G55" s="148"/>
      <c r="H55" s="20"/>
      <c r="I55" s="48"/>
    </row>
    <row r="56" spans="1:9" s="68" customFormat="1" ht="15.75" customHeight="1" thickTop="1" x14ac:dyDescent="0.25">
      <c r="A56" s="145" t="s">
        <v>95</v>
      </c>
      <c r="B56" s="35" t="s">
        <v>10</v>
      </c>
      <c r="C56" s="100">
        <v>180</v>
      </c>
      <c r="D56" s="160"/>
      <c r="E56" s="65">
        <v>2</v>
      </c>
      <c r="F56" s="14"/>
      <c r="G56" s="147"/>
      <c r="H56" s="123">
        <v>0</v>
      </c>
      <c r="I56" s="128">
        <f>H56*E56</f>
        <v>0</v>
      </c>
    </row>
    <row r="57" spans="1:9" s="68" customFormat="1" ht="30.75" thickBot="1" x14ac:dyDescent="0.3">
      <c r="A57" s="146"/>
      <c r="B57" s="85" t="s">
        <v>92</v>
      </c>
      <c r="C57" s="99" t="s">
        <v>96</v>
      </c>
      <c r="D57" s="161"/>
      <c r="E57" s="84"/>
      <c r="F57" s="36"/>
      <c r="G57" s="148"/>
      <c r="H57" s="20"/>
      <c r="I57" s="105"/>
    </row>
    <row r="58" spans="1:9" s="87" customFormat="1" ht="15.75" thickTop="1" x14ac:dyDescent="0.25">
      <c r="A58" s="153" t="s">
        <v>126</v>
      </c>
      <c r="B58" s="95" t="s">
        <v>10</v>
      </c>
      <c r="C58" s="96">
        <v>14150</v>
      </c>
      <c r="D58" s="156" t="s">
        <v>131</v>
      </c>
      <c r="E58" s="101">
        <v>1</v>
      </c>
      <c r="F58" s="102"/>
      <c r="G58" s="162"/>
      <c r="H58" s="124">
        <v>0</v>
      </c>
      <c r="I58" s="130">
        <f>H58*E58</f>
        <v>0</v>
      </c>
    </row>
    <row r="59" spans="1:9" s="87" customFormat="1" ht="30" x14ac:dyDescent="0.25">
      <c r="A59" s="154"/>
      <c r="B59" s="91" t="s">
        <v>5</v>
      </c>
      <c r="C59" s="92" t="s">
        <v>97</v>
      </c>
      <c r="D59" s="157"/>
      <c r="E59" s="88"/>
      <c r="F59" s="104"/>
      <c r="G59" s="163"/>
      <c r="H59" s="106"/>
      <c r="I59" s="107"/>
    </row>
    <row r="60" spans="1:9" s="87" customFormat="1" ht="45" x14ac:dyDescent="0.25">
      <c r="A60" s="154"/>
      <c r="B60" s="91" t="s">
        <v>6</v>
      </c>
      <c r="C60" s="92" t="s">
        <v>98</v>
      </c>
      <c r="D60" s="157"/>
      <c r="E60" s="88"/>
      <c r="F60" s="104"/>
      <c r="G60" s="163"/>
      <c r="H60" s="108"/>
      <c r="I60" s="19"/>
    </row>
    <row r="61" spans="1:9" s="87" customFormat="1" x14ac:dyDescent="0.25">
      <c r="A61" s="154"/>
      <c r="B61" s="91" t="s">
        <v>99</v>
      </c>
      <c r="C61" s="92" t="s">
        <v>100</v>
      </c>
      <c r="D61" s="157"/>
      <c r="E61" s="88"/>
      <c r="F61" s="90"/>
      <c r="G61" s="163"/>
      <c r="H61" s="108"/>
      <c r="I61" s="19"/>
    </row>
    <row r="62" spans="1:9" s="87" customFormat="1" ht="30" x14ac:dyDescent="0.25">
      <c r="A62" s="154"/>
      <c r="B62" s="91" t="s">
        <v>101</v>
      </c>
      <c r="C62" s="92" t="s">
        <v>102</v>
      </c>
      <c r="D62" s="157"/>
      <c r="E62" s="88"/>
      <c r="F62" s="103"/>
      <c r="G62" s="163"/>
      <c r="H62" s="108"/>
      <c r="I62" s="19"/>
    </row>
    <row r="63" spans="1:9" s="87" customFormat="1" x14ac:dyDescent="0.25">
      <c r="A63" s="154"/>
      <c r="B63" s="91" t="s">
        <v>103</v>
      </c>
      <c r="C63" s="93">
        <v>2</v>
      </c>
      <c r="D63" s="157"/>
      <c r="E63" s="88"/>
      <c r="F63" s="104"/>
      <c r="G63" s="163"/>
      <c r="H63" s="108"/>
      <c r="I63" s="19"/>
    </row>
    <row r="64" spans="1:9" s="87" customFormat="1" x14ac:dyDescent="0.25">
      <c r="A64" s="154"/>
      <c r="B64" s="91" t="s">
        <v>104</v>
      </c>
      <c r="C64" s="92" t="s">
        <v>105</v>
      </c>
      <c r="D64" s="157"/>
      <c r="E64" s="88"/>
      <c r="F64" s="104"/>
      <c r="G64" s="163"/>
      <c r="H64" s="108"/>
      <c r="I64" s="19"/>
    </row>
    <row r="65" spans="1:9" s="87" customFormat="1" x14ac:dyDescent="0.25">
      <c r="A65" s="154"/>
      <c r="B65" s="91" t="s">
        <v>106</v>
      </c>
      <c r="C65" s="92" t="s">
        <v>107</v>
      </c>
      <c r="D65" s="157"/>
      <c r="E65" s="88"/>
      <c r="F65" s="104"/>
      <c r="G65" s="163"/>
      <c r="H65" s="108"/>
      <c r="I65" s="19"/>
    </row>
    <row r="66" spans="1:9" s="87" customFormat="1" ht="45" x14ac:dyDescent="0.25">
      <c r="A66" s="154"/>
      <c r="B66" s="91" t="s">
        <v>108</v>
      </c>
      <c r="C66" s="92" t="s">
        <v>109</v>
      </c>
      <c r="D66" s="157"/>
      <c r="E66" s="88"/>
      <c r="F66" s="104"/>
      <c r="G66" s="163"/>
      <c r="H66" s="108"/>
      <c r="I66" s="19"/>
    </row>
    <row r="67" spans="1:9" s="87" customFormat="1" x14ac:dyDescent="0.25">
      <c r="A67" s="154"/>
      <c r="B67" s="91" t="s">
        <v>110</v>
      </c>
      <c r="C67" s="92" t="s">
        <v>111</v>
      </c>
      <c r="D67" s="157"/>
      <c r="E67" s="88"/>
      <c r="F67" s="104"/>
      <c r="G67" s="163"/>
      <c r="H67" s="108"/>
      <c r="I67" s="19"/>
    </row>
    <row r="68" spans="1:9" s="87" customFormat="1" x14ac:dyDescent="0.25">
      <c r="A68" s="154"/>
      <c r="B68" s="91" t="s">
        <v>112</v>
      </c>
      <c r="C68" s="92" t="s">
        <v>113</v>
      </c>
      <c r="D68" s="157"/>
      <c r="E68" s="88"/>
      <c r="F68" s="104"/>
      <c r="G68" s="163"/>
      <c r="H68" s="108"/>
      <c r="I68" s="19"/>
    </row>
    <row r="69" spans="1:9" s="87" customFormat="1" x14ac:dyDescent="0.25">
      <c r="A69" s="154"/>
      <c r="B69" s="91" t="s">
        <v>114</v>
      </c>
      <c r="C69" s="92" t="s">
        <v>115</v>
      </c>
      <c r="D69" s="157"/>
      <c r="E69" s="88"/>
      <c r="F69" s="104"/>
      <c r="G69" s="163"/>
      <c r="H69" s="108"/>
      <c r="I69" s="19"/>
    </row>
    <row r="70" spans="1:9" s="87" customFormat="1" x14ac:dyDescent="0.25">
      <c r="A70" s="154"/>
      <c r="B70" s="91" t="s">
        <v>116</v>
      </c>
      <c r="C70" s="92" t="s">
        <v>117</v>
      </c>
      <c r="D70" s="157"/>
      <c r="E70" s="88"/>
      <c r="F70" s="104"/>
      <c r="G70" s="163"/>
      <c r="H70" s="108"/>
      <c r="I70" s="19"/>
    </row>
    <row r="71" spans="1:9" s="87" customFormat="1" ht="30" x14ac:dyDescent="0.25">
      <c r="A71" s="154"/>
      <c r="B71" s="91" t="s">
        <v>118</v>
      </c>
      <c r="C71" s="92" t="s">
        <v>119</v>
      </c>
      <c r="D71" s="157"/>
      <c r="E71" s="88"/>
      <c r="F71" s="104"/>
      <c r="G71" s="163"/>
      <c r="H71" s="108"/>
      <c r="I71" s="19"/>
    </row>
    <row r="72" spans="1:9" s="87" customFormat="1" x14ac:dyDescent="0.25">
      <c r="A72" s="154"/>
      <c r="B72" s="91" t="s">
        <v>120</v>
      </c>
      <c r="C72" s="92" t="s">
        <v>121</v>
      </c>
      <c r="D72" s="157"/>
      <c r="E72" s="88"/>
      <c r="F72" s="104"/>
      <c r="G72" s="163"/>
      <c r="H72" s="108"/>
      <c r="I72" s="19"/>
    </row>
    <row r="73" spans="1:9" s="87" customFormat="1" ht="30" x14ac:dyDescent="0.25">
      <c r="A73" s="154"/>
      <c r="B73" s="91" t="s">
        <v>122</v>
      </c>
      <c r="C73" s="92" t="s">
        <v>123</v>
      </c>
      <c r="D73" s="157"/>
      <c r="E73" s="88"/>
      <c r="F73" s="104"/>
      <c r="G73" s="163"/>
      <c r="H73" s="108"/>
      <c r="I73" s="19"/>
    </row>
    <row r="74" spans="1:9" s="87" customFormat="1" ht="90.75" thickBot="1" x14ac:dyDescent="0.3">
      <c r="A74" s="155"/>
      <c r="B74" s="94" t="s">
        <v>124</v>
      </c>
      <c r="C74" s="110" t="s">
        <v>125</v>
      </c>
      <c r="D74" s="158"/>
      <c r="E74" s="89"/>
      <c r="F74" s="111"/>
      <c r="G74" s="164"/>
      <c r="H74" s="109"/>
      <c r="I74" s="48"/>
    </row>
    <row r="75" spans="1:9" s="58" customFormat="1" ht="19.5" customHeight="1" thickTop="1" thickBot="1" x14ac:dyDescent="0.3">
      <c r="A75" s="151" t="s">
        <v>69</v>
      </c>
      <c r="B75" s="152"/>
      <c r="C75" s="131">
        <f>SUM((C6*E6)+(C14*E14)+(C21*E21)+(C26*E26)+(C35*E35)+(C40*E40)+(C46*E46)+(C52*E52)+(C54*E54)+(C56*E56)+(C58*E58))</f>
        <v>36400</v>
      </c>
      <c r="D75" s="132"/>
      <c r="E75" s="133"/>
      <c r="F75" s="165" t="s">
        <v>137</v>
      </c>
      <c r="G75" s="166"/>
      <c r="H75" s="167"/>
      <c r="I75" s="134">
        <f>SUM(I6,I14,I21,I26,I35,I40,I46,I52,I54,I56,I58)</f>
        <v>0</v>
      </c>
    </row>
    <row r="76" spans="1:9" ht="15.75" customHeight="1" x14ac:dyDescent="0.25">
      <c r="D76" s="2"/>
      <c r="E76" s="2"/>
    </row>
    <row r="77" spans="1:9" ht="15.75" customHeight="1" x14ac:dyDescent="0.25">
      <c r="D77" s="2"/>
      <c r="E77" s="2"/>
    </row>
    <row r="78" spans="1:9" ht="15.75" customHeight="1" x14ac:dyDescent="0.25">
      <c r="D78" s="2"/>
      <c r="E78" s="2"/>
    </row>
    <row r="79" spans="1:9" ht="15.75" customHeight="1" x14ac:dyDescent="0.25">
      <c r="D79" s="2"/>
      <c r="E79" s="2"/>
    </row>
    <row r="80" spans="1:9" ht="15.75" customHeight="1" x14ac:dyDescent="0.25">
      <c r="D80" s="2"/>
      <c r="E80" s="2"/>
    </row>
    <row r="81" spans="4:9" ht="15.75" customHeight="1" x14ac:dyDescent="0.25">
      <c r="D81" s="2"/>
      <c r="E81" s="2"/>
    </row>
    <row r="82" spans="4:9" ht="15.75" customHeight="1" x14ac:dyDescent="0.25">
      <c r="D82" s="2"/>
      <c r="E82" s="2"/>
    </row>
    <row r="83" spans="4:9" ht="15.75" customHeight="1" x14ac:dyDescent="0.25">
      <c r="D83" s="2"/>
      <c r="E83" s="2"/>
    </row>
    <row r="84" spans="4:9" ht="15.75" customHeight="1" x14ac:dyDescent="0.25">
      <c r="D84" s="2"/>
      <c r="E84" s="2"/>
    </row>
    <row r="85" spans="4:9" ht="15.75" customHeight="1" x14ac:dyDescent="0.25">
      <c r="D85" s="2"/>
      <c r="E85" s="2"/>
    </row>
    <row r="86" spans="4:9" ht="15.75" customHeight="1" x14ac:dyDescent="0.25">
      <c r="D86" s="2"/>
      <c r="E86" s="2"/>
    </row>
    <row r="87" spans="4:9" ht="15.75" customHeight="1" thickBot="1" x14ac:dyDescent="0.3">
      <c r="D87" s="2"/>
      <c r="E87" s="2"/>
      <c r="G87" s="135"/>
      <c r="H87" s="135"/>
      <c r="I87" s="135"/>
    </row>
    <row r="88" spans="4:9" ht="15.75" customHeight="1" x14ac:dyDescent="0.25">
      <c r="D88" s="2"/>
      <c r="E88" s="2"/>
      <c r="G88" s="143" t="s">
        <v>138</v>
      </c>
      <c r="H88" s="144"/>
      <c r="I88" s="144"/>
    </row>
    <row r="89" spans="4:9" ht="15.75" customHeight="1" x14ac:dyDescent="0.25">
      <c r="D89" s="2"/>
      <c r="E89" s="2"/>
    </row>
    <row r="90" spans="4:9" ht="15.75" customHeight="1" x14ac:dyDescent="0.25">
      <c r="D90" s="2"/>
      <c r="E90" s="2"/>
    </row>
    <row r="91" spans="4:9" ht="15.75" customHeight="1" x14ac:dyDescent="0.25">
      <c r="D91" s="2"/>
      <c r="E91" s="2"/>
    </row>
    <row r="92" spans="4:9" ht="15.75" customHeight="1" x14ac:dyDescent="0.25">
      <c r="D92" s="2"/>
      <c r="E92" s="2"/>
    </row>
    <row r="93" spans="4:9" ht="15.75" customHeight="1" x14ac:dyDescent="0.25">
      <c r="D93" s="2"/>
      <c r="E93" s="2"/>
    </row>
    <row r="94" spans="4:9" ht="15.75" customHeight="1" x14ac:dyDescent="0.25">
      <c r="D94" s="2"/>
      <c r="E94" s="2"/>
    </row>
    <row r="95" spans="4:9" ht="15.75" customHeight="1" x14ac:dyDescent="0.25">
      <c r="D95" s="2"/>
      <c r="E95" s="2"/>
    </row>
    <row r="96" spans="4:9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</sheetData>
  <mergeCells count="45">
    <mergeCell ref="R14:R25"/>
    <mergeCell ref="V14:V25"/>
    <mergeCell ref="Z14:Z25"/>
    <mergeCell ref="G14:G20"/>
    <mergeCell ref="A14:A20"/>
    <mergeCell ref="E15:E20"/>
    <mergeCell ref="D6:D34"/>
    <mergeCell ref="A6:A13"/>
    <mergeCell ref="G6:G13"/>
    <mergeCell ref="A26:A34"/>
    <mergeCell ref="G26:G34"/>
    <mergeCell ref="A21:A25"/>
    <mergeCell ref="G21:G25"/>
    <mergeCell ref="E7:E13"/>
    <mergeCell ref="E22:E25"/>
    <mergeCell ref="E27:E34"/>
    <mergeCell ref="F4:F5"/>
    <mergeCell ref="D4:D5"/>
    <mergeCell ref="B4:C4"/>
    <mergeCell ref="E4:E5"/>
    <mergeCell ref="H4:I4"/>
    <mergeCell ref="A35:A39"/>
    <mergeCell ref="G35:G39"/>
    <mergeCell ref="E36:E39"/>
    <mergeCell ref="A40:A45"/>
    <mergeCell ref="G40:G45"/>
    <mergeCell ref="E41:E45"/>
    <mergeCell ref="D40:D51"/>
    <mergeCell ref="D35:D39"/>
    <mergeCell ref="A46:A51"/>
    <mergeCell ref="G46:G51"/>
    <mergeCell ref="E47:E51"/>
    <mergeCell ref="G88:I88"/>
    <mergeCell ref="A56:A57"/>
    <mergeCell ref="G56:G57"/>
    <mergeCell ref="A54:A55"/>
    <mergeCell ref="G54:G55"/>
    <mergeCell ref="A75:B75"/>
    <mergeCell ref="A58:A74"/>
    <mergeCell ref="D58:D74"/>
    <mergeCell ref="D52:D57"/>
    <mergeCell ref="G58:G74"/>
    <mergeCell ref="F75:H75"/>
    <mergeCell ref="A52:A53"/>
    <mergeCell ref="G52:G53"/>
  </mergeCells>
  <pageMargins left="0.23622047244094491" right="0.23622047244094491" top="0.74803149606299213" bottom="0.7480314960629921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2020-03-05T13:03:30Z</cp:lastPrinted>
  <dcterms:created xsi:type="dcterms:W3CDTF">2018-11-28T13:05:04Z</dcterms:created>
  <dcterms:modified xsi:type="dcterms:W3CDTF">2020-03-06T12:13:52Z</dcterms:modified>
</cp:coreProperties>
</file>