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VYHRAZENÝ_DNS_ICT\12_Dodávka počítače a příslušenství\"/>
    </mc:Choice>
  </mc:AlternateContent>
  <xr:revisionPtr revIDLastSave="0" documentId="13_ncr:1_{3AC3BCE8-9D29-4375-B50D-94E5FDFEFF1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C a příslušenství" sheetId="1" r:id="rId1"/>
  </sheets>
  <calcPr calcId="191029"/>
</workbook>
</file>

<file path=xl/calcChain.xml><?xml version="1.0" encoding="utf-8"?>
<calcChain xmlns="http://schemas.openxmlformats.org/spreadsheetml/2006/main">
  <c r="I73" i="1" l="1"/>
  <c r="I42" i="1"/>
  <c r="I35" i="1"/>
  <c r="I28" i="1"/>
  <c r="I21" i="1"/>
  <c r="I60" i="1"/>
  <c r="I49" i="1"/>
  <c r="I15" i="1"/>
  <c r="I9" i="1"/>
  <c r="I65" i="1"/>
  <c r="G73" i="1"/>
  <c r="G42" i="1"/>
  <c r="G35" i="1"/>
  <c r="G28" i="1"/>
  <c r="G21" i="1"/>
  <c r="G60" i="1"/>
  <c r="G49" i="1"/>
  <c r="G15" i="1"/>
  <c r="G9" i="1"/>
  <c r="G65" i="1"/>
  <c r="I94" i="1" l="1"/>
  <c r="I95" i="1" s="1"/>
  <c r="G94" i="1"/>
  <c r="G95" i="1" s="1"/>
</calcChain>
</file>

<file path=xl/sharedStrings.xml><?xml version="1.0" encoding="utf-8"?>
<sst xmlns="http://schemas.openxmlformats.org/spreadsheetml/2006/main" count="199" uniqueCount="132">
  <si>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</si>
  <si>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</si>
  <si>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</si>
  <si>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</si>
  <si>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POŽADOVANÉ PAMAMETRY</t>
  </si>
  <si>
    <t>KONKRÉTNÍ PARAMETRY NABÍZENÉHO ZAŘÍZENÍ</t>
  </si>
  <si>
    <t>NÁZEV</t>
  </si>
  <si>
    <t>PARAMETR</t>
  </si>
  <si>
    <t>KUSY</t>
  </si>
  <si>
    <t>Předpokládaná cena za ks</t>
  </si>
  <si>
    <t>rozhraní</t>
  </si>
  <si>
    <t xml:space="preserve">barva </t>
  </si>
  <si>
    <t>kapacita uložiště</t>
  </si>
  <si>
    <t xml:space="preserve">rozhraní </t>
  </si>
  <si>
    <t>určeno</t>
  </si>
  <si>
    <t xml:space="preserve">záruka </t>
  </si>
  <si>
    <t>použití</t>
  </si>
  <si>
    <t>rychlost čtení a rychlost zápisu</t>
  </si>
  <si>
    <t>určení</t>
  </si>
  <si>
    <t>provedení</t>
  </si>
  <si>
    <t>konektory</t>
  </si>
  <si>
    <t>šedá</t>
  </si>
  <si>
    <t>černá</t>
  </si>
  <si>
    <t>Myš</t>
  </si>
  <si>
    <t>bezdrátová</t>
  </si>
  <si>
    <t>USB přijímač</t>
  </si>
  <si>
    <t xml:space="preserve">snímač pohybu </t>
  </si>
  <si>
    <t>optický</t>
  </si>
  <si>
    <t>obouruční</t>
  </si>
  <si>
    <t>skrolovací tlačítko</t>
  </si>
  <si>
    <t>1 x</t>
  </si>
  <si>
    <t>baterie</t>
  </si>
  <si>
    <t>Wireless 2.4 GHz band, dosah signálu až 10m</t>
  </si>
  <si>
    <t>rozlišení</t>
  </si>
  <si>
    <t>1000 DPI</t>
  </si>
  <si>
    <t>počet tlačítek</t>
  </si>
  <si>
    <t>3 x</t>
  </si>
  <si>
    <t>2,5"</t>
  </si>
  <si>
    <t>2 x AA</t>
  </si>
  <si>
    <t>max. rozměr š+v+h</t>
  </si>
  <si>
    <t>60 × 40 × 100 mm</t>
  </si>
  <si>
    <t>Redukce</t>
  </si>
  <si>
    <t xml:space="preserve">zakončení </t>
  </si>
  <si>
    <t>rovné</t>
  </si>
  <si>
    <t>převod z LPT (tiskárna) na USB A 2.0 samec</t>
  </si>
  <si>
    <t xml:space="preserve">délka </t>
  </si>
  <si>
    <t>1,5 m</t>
  </si>
  <si>
    <t>USB kabel</t>
  </si>
  <si>
    <t>prodlužovací</t>
  </si>
  <si>
    <t>15 m</t>
  </si>
  <si>
    <t>podpora</t>
  </si>
  <si>
    <t>nízkou rychlost (1.5Mbps), plnou rychlost (12Mbps) a vysokou rychlost (480Mbps)</t>
  </si>
  <si>
    <t>Samec A USB-&gt;samice, délka kabelu USB A 15,0 m</t>
  </si>
  <si>
    <t>HDD Disk</t>
  </si>
  <si>
    <t>externí disk</t>
  </si>
  <si>
    <t>5000 GB</t>
  </si>
  <si>
    <t>formát disku</t>
  </si>
  <si>
    <t>120 Mb/s</t>
  </si>
  <si>
    <t>USB 3.2 Gen 1 (USB 3.0), Micro USB-B</t>
  </si>
  <si>
    <t>Rámeček pro 3.5" HDD</t>
  </si>
  <si>
    <t xml:space="preserve">určení </t>
  </si>
  <si>
    <t>HOT-SWAP</t>
  </si>
  <si>
    <t>Dell PowerEdge R440, R540, R640, R740, R740XD, R940</t>
  </si>
  <si>
    <t>kompatibilní</t>
  </si>
  <si>
    <t>rámeček pro HDD do serveru Dell, 3,5" HDD SATA/SAS</t>
  </si>
  <si>
    <t>24 měs.</t>
  </si>
  <si>
    <t>UTP kabel</t>
  </si>
  <si>
    <t>kategorie</t>
  </si>
  <si>
    <t>CAT5E</t>
  </si>
  <si>
    <t>RJ45</t>
  </si>
  <si>
    <t>10 m</t>
  </si>
  <si>
    <t>7 m</t>
  </si>
  <si>
    <t>5 m</t>
  </si>
  <si>
    <t>2 kusy šedá + 2 kusy černá</t>
  </si>
  <si>
    <t>ČÍSLO OBJEDNÁVKY ÚJF</t>
  </si>
  <si>
    <t>Nabídková cena</t>
  </si>
  <si>
    <t>POŽADOVANÁ HODNOTA</t>
  </si>
  <si>
    <t>celkem v Kč bez DPH</t>
  </si>
  <si>
    <t>za kus v Kč bez DPH</t>
  </si>
  <si>
    <t>Předpokládaná hodnota celkem v Kč bez DPH</t>
  </si>
  <si>
    <t xml:space="preserve">PC </t>
  </si>
  <si>
    <t>Procesor</t>
  </si>
  <si>
    <t>Grafická karta</t>
  </si>
  <si>
    <t>Velikost pevného disku</t>
  </si>
  <si>
    <t>min. 512 GB SSD</t>
  </si>
  <si>
    <t>Operační paměť</t>
  </si>
  <si>
    <t>min. 16 GB (technologie DDR4 nebo lepší ), možnost rozšíření až na 32 GB</t>
  </si>
  <si>
    <t>Počet paměťových slotů</t>
  </si>
  <si>
    <t>Optická mechanika</t>
  </si>
  <si>
    <t>interní DVD±RW</t>
  </si>
  <si>
    <t>Provedení chassi</t>
  </si>
  <si>
    <t>SFF</t>
  </si>
  <si>
    <t>Maximální rozměry</t>
  </si>
  <si>
    <t>rozměry max. 300 mm x 100 mm x 300 mm</t>
  </si>
  <si>
    <t>Porty</t>
  </si>
  <si>
    <t>min.: 1 x HDMI, 1 x DP, 4x USB 3.1 Gen 1 (z toho alespoň 2 x vpředu) , 4 x USB 2.0 (z toho alespoň 2 x vpředu),  1 x combo audio konektor vpředu,1 x audio výstup vzadu, 1 x RJ-45</t>
  </si>
  <si>
    <t>Sloty PCIe</t>
  </si>
  <si>
    <t>min.: 1x PCIe x16, 1x PCIe x1</t>
  </si>
  <si>
    <t>Síťová karta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</si>
  <si>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</si>
  <si>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</si>
  <si>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</si>
  <si>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</si>
  <si>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</si>
  <si>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</si>
  <si>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</si>
  <si>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</si>
  <si>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</si>
  <si>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</si>
  <si>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Microsoft Windows 10 Pro 64-bit, CZ, OEM, předinstalovaný na pevném disku bez nutnosti aktivace</t>
  </si>
  <si>
    <t>Záruka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</si>
  <si>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</si>
  <si>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Způsob provádění záručního servisu a podpory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</si>
  <si>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</si>
  <si>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Barva</t>
  </si>
  <si>
    <t>Model/Part number</t>
  </si>
  <si>
    <t>řada / model / typ a parametr vedoucí k jednoznačné idetifikaci nabízeného předmětu plnění (např. part number, katalogové číslo apod.)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</si>
  <si>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</si>
  <si>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</si>
  <si>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</si>
  <si>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</si>
  <si>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Příloha ke kupní smlouvě - Technická specifikace k VZ "Dodávka počítače a příslušenství"</t>
  </si>
  <si>
    <t>19100666             OU-JČ (Faktura č. 1)</t>
  </si>
  <si>
    <t>20100032         OU-JČ (Faktura č. 1)</t>
  </si>
  <si>
    <t>19100675                     THS (Faktura č. 2)</t>
  </si>
  <si>
    <t>391209 ÚŘ (Faktura č. 2)</t>
  </si>
  <si>
    <t>19100659         ONF (Faktura č. 2)</t>
  </si>
  <si>
    <t>20100002               ONF (Faktura č. 2)</t>
  </si>
  <si>
    <t>síťový</t>
  </si>
  <si>
    <t>výkon min. 8000 bodů (dle PassMark - CPU Mark) http://www.cpubenchmark.net</t>
  </si>
  <si>
    <t>integrovaná, výkon min. 1150 bodů (dle PassMark - G3D Mark) http://www.videocardbenchmark.net, s podporou pro souběžné připojení 2 externích monitorů</t>
  </si>
  <si>
    <t>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</si>
</sst>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\ &quot;Kč&quot;"/>
    <numFmt numFmtId="166" formatCode="#,##0.00\ &quot;Kč&quot;"/>
  </numFmts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158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5" xfId="0" applyFont="1" applyFill="1" applyBorder="1"/>
    <xf numFmtId="0" fontId="10" fillId="0" borderId="6" xfId="0" applyFont="1" applyBorder="1"/>
    <xf numFmtId="0" fontId="0" fillId="2" borderId="8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/>
    <xf numFmtId="0" fontId="0" fillId="0" borderId="0" xfId="0" applyFont="1" applyAlignment="1"/>
    <xf numFmtId="0" fontId="0" fillId="0" borderId="20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24" xfId="0" applyFont="1" applyBorder="1"/>
    <xf numFmtId="0" fontId="10" fillId="0" borderId="7" xfId="0" applyFont="1" applyBorder="1"/>
    <xf numFmtId="0" fontId="10" fillId="0" borderId="25" xfId="0" applyFont="1" applyBorder="1"/>
    <xf numFmtId="0" fontId="10" fillId="0" borderId="2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4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3" borderId="27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165" fontId="16" fillId="3" borderId="34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7" borderId="4" xfId="0" applyFont="1" applyFill="1" applyBorder="1"/>
    <xf numFmtId="0" fontId="4" fillId="5" borderId="4" xfId="0" applyFont="1" applyFill="1" applyBorder="1" applyAlignment="1">
      <alignment vertical="center"/>
    </xf>
    <xf numFmtId="0" fontId="0" fillId="7" borderId="15" xfId="0" applyFont="1" applyFill="1" applyBorder="1"/>
    <xf numFmtId="3" fontId="0" fillId="0" borderId="20" xfId="0" applyNumberFormat="1" applyFont="1" applyBorder="1"/>
    <xf numFmtId="3" fontId="0" fillId="0" borderId="16" xfId="0" applyNumberFormat="1" applyFont="1" applyBorder="1"/>
    <xf numFmtId="0" fontId="10" fillId="2" borderId="1" xfId="2" applyFont="1" applyFill="1" applyBorder="1"/>
    <xf numFmtId="3" fontId="10" fillId="0" borderId="2" xfId="2" applyNumberFormat="1" applyFont="1" applyBorder="1"/>
    <xf numFmtId="3" fontId="10" fillId="0" borderId="19" xfId="2" applyNumberFormat="1" applyFont="1" applyBorder="1"/>
    <xf numFmtId="0" fontId="10" fillId="0" borderId="6" xfId="2" applyFont="1" applyBorder="1" applyAlignment="1">
      <alignment wrapText="1"/>
    </xf>
    <xf numFmtId="0" fontId="10" fillId="0" borderId="6" xfId="2" applyFont="1" applyBorder="1" applyAlignment="1">
      <alignment vertical="center" wrapText="1"/>
    </xf>
    <xf numFmtId="0" fontId="10" fillId="2" borderId="8" xfId="2" applyFont="1" applyFill="1" applyBorder="1"/>
    <xf numFmtId="0" fontId="10" fillId="0" borderId="6" xfId="2" applyFont="1" applyFill="1" applyBorder="1" applyAlignment="1">
      <alignment wrapText="1"/>
    </xf>
    <xf numFmtId="0" fontId="10" fillId="0" borderId="6" xfId="2" applyBorder="1" applyAlignment="1">
      <alignment vertical="center" wrapText="1"/>
    </xf>
    <xf numFmtId="6" fontId="12" fillId="9" borderId="39" xfId="0" applyNumberFormat="1" applyFont="1" applyFill="1" applyBorder="1" applyAlignment="1"/>
    <xf numFmtId="165" fontId="7" fillId="9" borderId="39" xfId="0" applyNumberFormat="1" applyFont="1" applyFill="1" applyBorder="1" applyAlignment="1"/>
    <xf numFmtId="6" fontId="12" fillId="9" borderId="42" xfId="0" applyNumberFormat="1" applyFont="1" applyFill="1" applyBorder="1" applyAlignment="1"/>
    <xf numFmtId="165" fontId="7" fillId="9" borderId="42" xfId="0" applyNumberFormat="1" applyFont="1" applyFill="1" applyBorder="1" applyAlignment="1"/>
    <xf numFmtId="0" fontId="4" fillId="5" borderId="43" xfId="2" applyFont="1" applyFill="1" applyBorder="1" applyAlignment="1">
      <alignment vertical="center"/>
    </xf>
    <xf numFmtId="0" fontId="9" fillId="5" borderId="44" xfId="2" applyFont="1" applyFill="1" applyBorder="1" applyAlignment="1">
      <alignment horizontal="center" vertical="center" wrapText="1"/>
    </xf>
    <xf numFmtId="0" fontId="10" fillId="7" borderId="43" xfId="2" applyFont="1" applyFill="1" applyBorder="1" applyAlignment="1"/>
    <xf numFmtId="0" fontId="10" fillId="0" borderId="9" xfId="2" applyFont="1" applyFill="1" applyBorder="1" applyAlignment="1">
      <alignment vertical="top" wrapText="1"/>
    </xf>
    <xf numFmtId="0" fontId="17" fillId="0" borderId="0" xfId="3" applyFont="1" applyAlignment="1">
      <alignment vertical="center"/>
    </xf>
    <xf numFmtId="164" fontId="5" fillId="6" borderId="15" xfId="0" applyNumberFormat="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164" fontId="5" fillId="6" borderId="4" xfId="0" applyNumberFormat="1" applyFont="1" applyFill="1" applyBorder="1" applyAlignment="1">
      <alignment wrapText="1"/>
    </xf>
    <xf numFmtId="6" fontId="5" fillId="6" borderId="43" xfId="2" applyNumberFormat="1" applyFont="1" applyFill="1" applyBorder="1" applyAlignment="1">
      <alignment wrapText="1"/>
    </xf>
    <xf numFmtId="0" fontId="10" fillId="0" borderId="6" xfId="2" applyFont="1" applyBorder="1" applyAlignment="1">
      <alignment horizontal="left" wrapText="1"/>
    </xf>
    <xf numFmtId="164" fontId="4" fillId="5" borderId="26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64" fontId="4" fillId="5" borderId="45" xfId="0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166" fontId="0" fillId="8" borderId="6" xfId="0" applyNumberFormat="1" applyFont="1" applyFill="1" applyBorder="1"/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0" fontId="4" fillId="0" borderId="2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165" fontId="16" fillId="3" borderId="31" xfId="0" applyNumberFormat="1" applyFont="1" applyFill="1" applyBorder="1" applyAlignment="1">
      <alignment horizontal="center" vertical="center" wrapText="1"/>
    </xf>
    <xf numFmtId="165" fontId="16" fillId="3" borderId="32" xfId="0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2" borderId="3" xfId="0" applyFont="1" applyFill="1" applyBorder="1"/>
    <xf numFmtId="0" fontId="10" fillId="0" borderId="24" xfId="0" applyFont="1" applyBorder="1" applyAlignment="1">
      <alignment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64" fontId="4" fillId="5" borderId="46" xfId="0" applyNumberFormat="1" applyFont="1" applyFill="1" applyBorder="1" applyAlignment="1">
      <alignment vertical="top" wrapText="1"/>
    </xf>
    <xf numFmtId="166" fontId="0" fillId="8" borderId="39" xfId="0" applyNumberFormat="1" applyFont="1" applyFill="1" applyBorder="1"/>
    <xf numFmtId="166" fontId="0" fillId="8" borderId="47" xfId="0" applyNumberFormat="1" applyFont="1" applyFill="1" applyBorder="1"/>
    <xf numFmtId="0" fontId="4" fillId="5" borderId="46" xfId="0" applyFont="1" applyFill="1" applyBorder="1" applyAlignment="1">
      <alignment vertical="center"/>
    </xf>
    <xf numFmtId="164" fontId="5" fillId="6" borderId="39" xfId="0" applyNumberFormat="1" applyFont="1" applyFill="1" applyBorder="1" applyAlignment="1">
      <alignment wrapText="1"/>
    </xf>
    <xf numFmtId="0" fontId="9" fillId="5" borderId="4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0" fillId="0" borderId="7" xfId="2" applyBorder="1" applyAlignment="1">
      <alignment vertical="center" wrapText="1"/>
    </xf>
    <xf numFmtId="0" fontId="10" fillId="0" borderId="7" xfId="2" applyFont="1" applyBorder="1" applyAlignment="1">
      <alignment wrapText="1"/>
    </xf>
    <xf numFmtId="0" fontId="4" fillId="4" borderId="49" xfId="0" applyFont="1" applyFill="1" applyBorder="1" applyAlignment="1">
      <alignment horizontal="center" vertical="center" wrapText="1"/>
    </xf>
    <xf numFmtId="166" fontId="0" fillId="0" borderId="50" xfId="0" applyNumberFormat="1" applyFont="1" applyBorder="1"/>
    <xf numFmtId="0" fontId="4" fillId="4" borderId="51" xfId="0" applyFont="1" applyFill="1" applyBorder="1" applyAlignment="1">
      <alignment horizontal="center" vertical="center" wrapText="1"/>
    </xf>
    <xf numFmtId="0" fontId="0" fillId="0" borderId="52" xfId="0" applyFont="1" applyBorder="1" applyAlignment="1"/>
    <xf numFmtId="0" fontId="0" fillId="0" borderId="53" xfId="0" applyFont="1" applyBorder="1" applyAlignment="1"/>
    <xf numFmtId="0" fontId="4" fillId="4" borderId="54" xfId="0" applyFont="1" applyFill="1" applyBorder="1" applyAlignment="1">
      <alignment horizontal="center" vertical="center" wrapText="1"/>
    </xf>
    <xf numFmtId="0" fontId="0" fillId="0" borderId="55" xfId="0" applyFont="1" applyBorder="1" applyAlignment="1"/>
    <xf numFmtId="166" fontId="0" fillId="0" borderId="56" xfId="0" applyNumberFormat="1" applyFont="1" applyBorder="1"/>
    <xf numFmtId="0" fontId="4" fillId="0" borderId="51" xfId="0" applyFont="1" applyBorder="1" applyAlignment="1">
      <alignment horizontal="center" vertical="center" wrapText="1"/>
    </xf>
    <xf numFmtId="166" fontId="0" fillId="0" borderId="57" xfId="0" applyNumberFormat="1" applyFont="1" applyBorder="1"/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3" fontId="0" fillId="0" borderId="52" xfId="0" applyNumberFormat="1" applyFont="1" applyBorder="1"/>
    <xf numFmtId="3" fontId="0" fillId="0" borderId="53" xfId="0" applyNumberFormat="1" applyFont="1" applyBorder="1"/>
    <xf numFmtId="0" fontId="4" fillId="4" borderId="60" xfId="0" applyFont="1" applyFill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3" fontId="10" fillId="0" borderId="53" xfId="2" applyNumberFormat="1" applyFont="1" applyBorder="1"/>
    <xf numFmtId="0" fontId="4" fillId="0" borderId="54" xfId="2" applyFont="1" applyBorder="1" applyAlignment="1">
      <alignment horizontal="center" vertical="center" wrapText="1"/>
    </xf>
    <xf numFmtId="3" fontId="10" fillId="0" borderId="55" xfId="2" applyNumberFormat="1" applyFont="1" applyBorder="1"/>
    <xf numFmtId="6" fontId="12" fillId="9" borderId="57" xfId="0" applyNumberFormat="1" applyFont="1" applyFill="1" applyBorder="1" applyAlignment="1"/>
    <xf numFmtId="6" fontId="12" fillId="9" borderId="61" xfId="0" applyNumberFormat="1" applyFont="1" applyFill="1" applyBorder="1" applyAlignment="1"/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0" fillId="0" borderId="6" xfId="0" applyFont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top"/>
    </xf>
    <xf numFmtId="0" fontId="5" fillId="0" borderId="63" xfId="0" applyFont="1" applyBorder="1"/>
    <xf numFmtId="0" fontId="6" fillId="0" borderId="64" xfId="0" applyFont="1" applyBorder="1"/>
    <xf numFmtId="0" fontId="6" fillId="0" borderId="62" xfId="0" applyFont="1" applyBorder="1"/>
    <xf numFmtId="0" fontId="4" fillId="4" borderId="51" xfId="0" applyFont="1" applyFill="1" applyBorder="1" applyAlignment="1">
      <alignment horizontal="center" vertical="center" wrapText="1"/>
    </xf>
    <xf numFmtId="0" fontId="10" fillId="0" borderId="65" xfId="0" applyFont="1" applyBorder="1"/>
    <xf numFmtId="0" fontId="10" fillId="0" borderId="65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0" fontId="0" fillId="2" borderId="66" xfId="0" applyFont="1" applyFill="1" applyBorder="1"/>
    <xf numFmtId="0" fontId="10" fillId="0" borderId="64" xfId="0" applyFont="1" applyBorder="1" applyAlignment="1">
      <alignment wrapText="1"/>
    </xf>
  </cellXfs>
  <cellStyles count="4">
    <cellStyle name="Normální" xfId="0" builtinId="0"/>
    <cellStyle name="Normální 2" xfId="1" xr:uid="{00000000-0005-0000-0000-000030000000}"/>
    <cellStyle name="Normální 3" xfId="2" xr:uid="{00000000-0005-0000-0000-000032000000}"/>
    <cellStyle name="Normální 5" xfId="3" xr:uid="{1B6F5108-36B0-47F3-9FA0-FA4FFFE29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96</xdr:row>
      <xdr:rowOff>19050</xdr:rowOff>
    </xdr:from>
    <xdr:to>
      <xdr:col>8</xdr:col>
      <xdr:colOff>609600</xdr:colOff>
      <xdr:row>98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86B267E-B6BF-48C7-A100-4E09AF5782E1}"/>
            </a:ext>
          </a:extLst>
        </xdr:cNvPr>
        <xdr:cNvSpPr txBox="1"/>
      </xdr:nvSpPr>
      <xdr:spPr>
        <a:xfrm>
          <a:off x="123825" y="26250900"/>
          <a:ext cx="10382250" cy="485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5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F103" sqref="F103"/>
    </sheetView>
  </sheetViews>
  <sheetFormatPr defaultColWidth="14.42578125" defaultRowHeight="15" x14ac:dyDescent="0.25"/>
  <cols>
    <col min="1" max="1" width="13.42578125" customWidth="1"/>
    <col min="2" max="2" width="26.85546875" customWidth="1"/>
    <col min="3" max="3" width="39.140625" customWidth="1"/>
    <col min="4" max="4" width="12.5703125" customWidth="1"/>
    <col min="5" max="5" width="5.28515625" style="11" customWidth="1"/>
    <col min="6" max="6" width="26.28515625" customWidth="1"/>
    <col min="7" max="7" width="13.42578125" customWidth="1"/>
    <col min="8" max="8" width="11.42578125" customWidth="1"/>
    <col min="9" max="9" width="11.85546875" customWidth="1"/>
    <col min="10" max="28" width="8.7109375" customWidth="1"/>
  </cols>
  <sheetData>
    <row r="1" spans="1:9" ht="23.25" x14ac:dyDescent="0.35">
      <c r="A1" s="31" t="s">
        <v>121</v>
      </c>
      <c r="B1" s="1"/>
      <c r="D1" s="2"/>
      <c r="E1" s="2"/>
    </row>
    <row r="2" spans="1:9" x14ac:dyDescent="0.25">
      <c r="A2" s="3"/>
      <c r="D2" s="2"/>
      <c r="E2" s="2"/>
    </row>
    <row r="3" spans="1:9" x14ac:dyDescent="0.25">
      <c r="A3" s="145" t="s">
        <v>0</v>
      </c>
      <c r="B3" s="146"/>
      <c r="C3" s="149"/>
      <c r="D3" s="151"/>
      <c r="E3" s="150"/>
      <c r="F3" s="145" t="s">
        <v>1</v>
      </c>
      <c r="G3" s="146"/>
      <c r="H3" s="146"/>
      <c r="I3" s="146"/>
    </row>
    <row r="4" spans="1:9" x14ac:dyDescent="0.25">
      <c r="A4" s="147" t="s">
        <v>2</v>
      </c>
      <c r="B4" s="146"/>
      <c r="C4" s="149"/>
      <c r="D4" s="151"/>
      <c r="E4" s="150"/>
      <c r="F4" s="148"/>
      <c r="G4" s="146"/>
      <c r="H4" s="146"/>
      <c r="I4" s="146"/>
    </row>
    <row r="5" spans="1:9" x14ac:dyDescent="0.25">
      <c r="A5" s="147" t="s">
        <v>3</v>
      </c>
      <c r="B5" s="146"/>
      <c r="C5" s="149"/>
      <c r="D5" s="151"/>
      <c r="E5" s="150"/>
      <c r="F5" s="148"/>
      <c r="G5" s="146"/>
      <c r="H5" s="146"/>
      <c r="I5" s="146"/>
    </row>
    <row r="6" spans="1:9" ht="19.5" thickBot="1" x14ac:dyDescent="0.35">
      <c r="A6" s="4"/>
      <c r="B6" s="5"/>
      <c r="C6" s="5"/>
      <c r="D6" s="5"/>
      <c r="E6" s="5"/>
      <c r="F6" s="5"/>
      <c r="G6" s="6"/>
      <c r="H6" s="5"/>
      <c r="I6" s="5"/>
    </row>
    <row r="7" spans="1:9" x14ac:dyDescent="0.25">
      <c r="A7" s="32"/>
      <c r="B7" s="83" t="s">
        <v>4</v>
      </c>
      <c r="C7" s="84"/>
      <c r="D7" s="93" t="s">
        <v>74</v>
      </c>
      <c r="E7" s="85" t="s">
        <v>8</v>
      </c>
      <c r="F7" s="91" t="s">
        <v>5</v>
      </c>
      <c r="G7" s="89" t="s">
        <v>79</v>
      </c>
      <c r="H7" s="87" t="s">
        <v>75</v>
      </c>
      <c r="I7" s="88"/>
    </row>
    <row r="8" spans="1:9" ht="26.25" thickBot="1" x14ac:dyDescent="0.3">
      <c r="A8" s="33" t="s">
        <v>6</v>
      </c>
      <c r="B8" s="34" t="s">
        <v>7</v>
      </c>
      <c r="C8" s="34" t="s">
        <v>76</v>
      </c>
      <c r="D8" s="94"/>
      <c r="E8" s="86"/>
      <c r="F8" s="92"/>
      <c r="G8" s="90"/>
      <c r="H8" s="35" t="s">
        <v>78</v>
      </c>
      <c r="I8" s="36" t="s">
        <v>77</v>
      </c>
    </row>
    <row r="9" spans="1:9" s="18" customFormat="1" ht="15.75" thickTop="1" x14ac:dyDescent="0.25">
      <c r="A9" s="121" t="s">
        <v>47</v>
      </c>
      <c r="B9" s="37" t="s">
        <v>9</v>
      </c>
      <c r="C9" s="62">
        <v>415</v>
      </c>
      <c r="D9" s="38"/>
      <c r="E9" s="39">
        <v>1</v>
      </c>
      <c r="F9" s="40"/>
      <c r="G9" s="67">
        <f>SUM(E9*C9)</f>
        <v>415</v>
      </c>
      <c r="H9" s="74"/>
      <c r="I9" s="122">
        <f>SUM(H9*E9)</f>
        <v>0</v>
      </c>
    </row>
    <row r="10" spans="1:9" s="18" customFormat="1" x14ac:dyDescent="0.25">
      <c r="A10" s="123"/>
      <c r="B10" s="26" t="s">
        <v>18</v>
      </c>
      <c r="C10" s="63" t="s">
        <v>48</v>
      </c>
      <c r="D10" s="101" t="s">
        <v>122</v>
      </c>
      <c r="E10" s="99"/>
      <c r="F10" s="7"/>
      <c r="G10" s="71"/>
      <c r="H10" s="19"/>
      <c r="I10" s="124"/>
    </row>
    <row r="11" spans="1:9" s="23" customFormat="1" x14ac:dyDescent="0.25">
      <c r="A11" s="123"/>
      <c r="B11" s="9" t="s">
        <v>45</v>
      </c>
      <c r="C11" s="13" t="s">
        <v>49</v>
      </c>
      <c r="D11" s="102"/>
      <c r="E11" s="104"/>
      <c r="F11" s="8"/>
      <c r="G11" s="71"/>
      <c r="H11" s="20"/>
      <c r="I11" s="125"/>
    </row>
    <row r="12" spans="1:9" s="23" customFormat="1" ht="30" x14ac:dyDescent="0.25">
      <c r="A12" s="123"/>
      <c r="B12" s="9" t="s">
        <v>50</v>
      </c>
      <c r="C12" s="13" t="s">
        <v>51</v>
      </c>
      <c r="D12" s="102"/>
      <c r="E12" s="104"/>
      <c r="F12" s="8"/>
      <c r="G12" s="71"/>
      <c r="H12" s="20"/>
      <c r="I12" s="125"/>
    </row>
    <row r="13" spans="1:9" s="29" customFormat="1" ht="30" x14ac:dyDescent="0.25">
      <c r="A13" s="123"/>
      <c r="B13" s="9" t="s">
        <v>20</v>
      </c>
      <c r="C13" s="157" t="s">
        <v>52</v>
      </c>
      <c r="D13" s="102"/>
      <c r="E13" s="104"/>
      <c r="F13" s="8"/>
      <c r="G13" s="71"/>
      <c r="H13" s="20"/>
      <c r="I13" s="125"/>
    </row>
    <row r="14" spans="1:9" s="23" customFormat="1" ht="15.75" thickBot="1" x14ac:dyDescent="0.3">
      <c r="A14" s="126"/>
      <c r="B14" s="153" t="s">
        <v>15</v>
      </c>
      <c r="C14" s="154" t="s">
        <v>131</v>
      </c>
      <c r="D14" s="103"/>
      <c r="E14" s="105"/>
      <c r="F14" s="10"/>
      <c r="G14" s="70"/>
      <c r="H14" s="21"/>
      <c r="I14" s="127"/>
    </row>
    <row r="15" spans="1:9" s="23" customFormat="1" ht="15.75" thickTop="1" x14ac:dyDescent="0.25">
      <c r="A15" s="121" t="s">
        <v>41</v>
      </c>
      <c r="B15" s="37" t="s">
        <v>9</v>
      </c>
      <c r="C15" s="62">
        <v>180</v>
      </c>
      <c r="D15" s="38"/>
      <c r="E15" s="38">
        <v>1</v>
      </c>
      <c r="F15" s="42"/>
      <c r="G15" s="72">
        <f>SUM(E15*C15)</f>
        <v>180</v>
      </c>
      <c r="H15" s="114"/>
      <c r="I15" s="128">
        <f>SUM(H15*E15)</f>
        <v>0</v>
      </c>
    </row>
    <row r="16" spans="1:9" s="23" customFormat="1" x14ac:dyDescent="0.25">
      <c r="A16" s="123"/>
      <c r="B16" s="24" t="s">
        <v>14</v>
      </c>
      <c r="C16" s="109" t="s">
        <v>44</v>
      </c>
      <c r="D16" s="101" t="s">
        <v>122</v>
      </c>
      <c r="E16" s="99"/>
      <c r="F16" s="7"/>
      <c r="G16" s="71"/>
      <c r="H16" s="19"/>
      <c r="I16" s="124"/>
    </row>
    <row r="17" spans="1:9" s="23" customFormat="1" x14ac:dyDescent="0.25">
      <c r="A17" s="123"/>
      <c r="B17" s="9" t="s">
        <v>11</v>
      </c>
      <c r="C17" s="13" t="s">
        <v>21</v>
      </c>
      <c r="D17" s="102"/>
      <c r="E17" s="104"/>
      <c r="F17" s="8"/>
      <c r="G17" s="71"/>
      <c r="H17" s="20"/>
      <c r="I17" s="125"/>
    </row>
    <row r="18" spans="1:9" s="23" customFormat="1" x14ac:dyDescent="0.25">
      <c r="A18" s="123"/>
      <c r="B18" s="9" t="s">
        <v>42</v>
      </c>
      <c r="C18" s="13" t="s">
        <v>43</v>
      </c>
      <c r="D18" s="102"/>
      <c r="E18" s="104"/>
      <c r="F18" s="8"/>
      <c r="G18" s="71"/>
      <c r="H18" s="20"/>
      <c r="I18" s="125"/>
    </row>
    <row r="19" spans="1:9" s="29" customFormat="1" x14ac:dyDescent="0.25">
      <c r="A19" s="123"/>
      <c r="B19" s="9" t="s">
        <v>45</v>
      </c>
      <c r="C19" s="13" t="s">
        <v>46</v>
      </c>
      <c r="D19" s="102"/>
      <c r="E19" s="104"/>
      <c r="F19" s="8"/>
      <c r="G19" s="71"/>
      <c r="H19" s="20"/>
      <c r="I19" s="125"/>
    </row>
    <row r="20" spans="1:9" s="23" customFormat="1" ht="15.75" thickBot="1" x14ac:dyDescent="0.3">
      <c r="A20" s="126"/>
      <c r="B20" s="153" t="s">
        <v>15</v>
      </c>
      <c r="C20" s="154" t="s">
        <v>131</v>
      </c>
      <c r="D20" s="103"/>
      <c r="E20" s="105"/>
      <c r="F20" s="10"/>
      <c r="G20" s="70"/>
      <c r="H20" s="21"/>
      <c r="I20" s="127"/>
    </row>
    <row r="21" spans="1:9" ht="15.75" thickTop="1" x14ac:dyDescent="0.25">
      <c r="A21" s="129" t="s">
        <v>66</v>
      </c>
      <c r="B21" s="41" t="s">
        <v>9</v>
      </c>
      <c r="C21" s="64">
        <v>91</v>
      </c>
      <c r="D21" s="39"/>
      <c r="E21" s="39">
        <v>6</v>
      </c>
      <c r="F21" s="40"/>
      <c r="G21" s="112">
        <f>SUM(E21*C21)</f>
        <v>546</v>
      </c>
      <c r="H21" s="113"/>
      <c r="I21" s="130">
        <f>SUM(H21*E21)</f>
        <v>0</v>
      </c>
    </row>
    <row r="22" spans="1:9" x14ac:dyDescent="0.25">
      <c r="A22" s="129"/>
      <c r="B22" s="26" t="s">
        <v>18</v>
      </c>
      <c r="C22" s="63" t="s">
        <v>128</v>
      </c>
      <c r="D22" s="101" t="s">
        <v>123</v>
      </c>
      <c r="E22" s="99"/>
      <c r="F22" s="7"/>
      <c r="G22" s="71"/>
      <c r="H22" s="19"/>
      <c r="I22" s="124"/>
    </row>
    <row r="23" spans="1:9" x14ac:dyDescent="0.25">
      <c r="A23" s="129"/>
      <c r="B23" s="9" t="s">
        <v>45</v>
      </c>
      <c r="C23" s="13" t="s">
        <v>49</v>
      </c>
      <c r="D23" s="102"/>
      <c r="E23" s="104"/>
      <c r="F23" s="8"/>
      <c r="G23" s="71"/>
      <c r="H23" s="20"/>
      <c r="I23" s="125"/>
    </row>
    <row r="24" spans="1:9" x14ac:dyDescent="0.25">
      <c r="A24" s="129"/>
      <c r="B24" s="9" t="s">
        <v>11</v>
      </c>
      <c r="C24" s="13" t="s">
        <v>21</v>
      </c>
      <c r="D24" s="102"/>
      <c r="E24" s="104"/>
      <c r="F24" s="8"/>
      <c r="G24" s="71"/>
      <c r="H24" s="20"/>
      <c r="I24" s="125"/>
    </row>
    <row r="25" spans="1:9" x14ac:dyDescent="0.25">
      <c r="A25" s="129"/>
      <c r="B25" s="9" t="s">
        <v>67</v>
      </c>
      <c r="C25" s="13" t="s">
        <v>68</v>
      </c>
      <c r="D25" s="102"/>
      <c r="E25" s="104"/>
      <c r="F25" s="8"/>
      <c r="G25" s="71"/>
      <c r="H25" s="20"/>
      <c r="I25" s="125"/>
    </row>
    <row r="26" spans="1:9" s="29" customFormat="1" x14ac:dyDescent="0.25">
      <c r="A26" s="129"/>
      <c r="B26" s="9" t="s">
        <v>20</v>
      </c>
      <c r="C26" s="13" t="s">
        <v>69</v>
      </c>
      <c r="D26" s="102"/>
      <c r="E26" s="104"/>
      <c r="F26" s="8"/>
      <c r="G26" s="71"/>
      <c r="H26" s="20"/>
      <c r="I26" s="125"/>
    </row>
    <row r="27" spans="1:9" ht="15.75" thickBot="1" x14ac:dyDescent="0.3">
      <c r="A27" s="131"/>
      <c r="B27" s="153" t="s">
        <v>15</v>
      </c>
      <c r="C27" s="154" t="s">
        <v>131</v>
      </c>
      <c r="D27" s="103"/>
      <c r="E27" s="105"/>
      <c r="F27" s="10"/>
      <c r="G27" s="70"/>
      <c r="H27" s="21"/>
      <c r="I27" s="127"/>
    </row>
    <row r="28" spans="1:9" s="29" customFormat="1" ht="15.75" thickTop="1" x14ac:dyDescent="0.25">
      <c r="A28" s="132" t="s">
        <v>66</v>
      </c>
      <c r="B28" s="37" t="s">
        <v>9</v>
      </c>
      <c r="C28" s="62">
        <v>66</v>
      </c>
      <c r="D28" s="38"/>
      <c r="E28" s="38">
        <v>5</v>
      </c>
      <c r="F28" s="42"/>
      <c r="G28" s="67">
        <f>SUM(E28*C28)</f>
        <v>330</v>
      </c>
      <c r="H28" s="74"/>
      <c r="I28" s="122">
        <f>SUM(H28*E28)</f>
        <v>0</v>
      </c>
    </row>
    <row r="29" spans="1:9" s="29" customFormat="1" x14ac:dyDescent="0.25">
      <c r="A29" s="129"/>
      <c r="B29" s="26" t="s">
        <v>18</v>
      </c>
      <c r="C29" s="63" t="s">
        <v>128</v>
      </c>
      <c r="D29" s="101" t="s">
        <v>123</v>
      </c>
      <c r="E29" s="99"/>
      <c r="F29" s="7"/>
      <c r="G29" s="71"/>
      <c r="H29" s="19"/>
      <c r="I29" s="124"/>
    </row>
    <row r="30" spans="1:9" s="29" customFormat="1" x14ac:dyDescent="0.25">
      <c r="A30" s="129"/>
      <c r="B30" s="9" t="s">
        <v>45</v>
      </c>
      <c r="C30" s="13" t="s">
        <v>70</v>
      </c>
      <c r="D30" s="102"/>
      <c r="E30" s="104"/>
      <c r="F30" s="8"/>
      <c r="G30" s="71"/>
      <c r="H30" s="20"/>
      <c r="I30" s="125"/>
    </row>
    <row r="31" spans="1:9" s="29" customFormat="1" x14ac:dyDescent="0.25">
      <c r="A31" s="129"/>
      <c r="B31" s="9" t="s">
        <v>11</v>
      </c>
      <c r="C31" s="13" t="s">
        <v>21</v>
      </c>
      <c r="D31" s="102"/>
      <c r="E31" s="104"/>
      <c r="F31" s="8"/>
      <c r="G31" s="71"/>
      <c r="H31" s="20"/>
      <c r="I31" s="125"/>
    </row>
    <row r="32" spans="1:9" s="29" customFormat="1" x14ac:dyDescent="0.25">
      <c r="A32" s="129"/>
      <c r="B32" s="9" t="s">
        <v>67</v>
      </c>
      <c r="C32" s="13" t="s">
        <v>68</v>
      </c>
      <c r="D32" s="102"/>
      <c r="E32" s="104"/>
      <c r="F32" s="8"/>
      <c r="G32" s="71"/>
      <c r="H32" s="20"/>
      <c r="I32" s="125"/>
    </row>
    <row r="33" spans="1:9" s="29" customFormat="1" x14ac:dyDescent="0.25">
      <c r="A33" s="129"/>
      <c r="B33" s="9" t="s">
        <v>20</v>
      </c>
      <c r="C33" s="13" t="s">
        <v>69</v>
      </c>
      <c r="D33" s="102"/>
      <c r="E33" s="104"/>
      <c r="F33" s="8"/>
      <c r="G33" s="71"/>
      <c r="H33" s="20"/>
      <c r="I33" s="125"/>
    </row>
    <row r="34" spans="1:9" s="29" customFormat="1" ht="15.75" thickBot="1" x14ac:dyDescent="0.3">
      <c r="A34" s="131"/>
      <c r="B34" s="153" t="s">
        <v>15</v>
      </c>
      <c r="C34" s="154" t="s">
        <v>131</v>
      </c>
      <c r="D34" s="103"/>
      <c r="E34" s="105"/>
      <c r="F34" s="10"/>
      <c r="G34" s="70"/>
      <c r="H34" s="21"/>
      <c r="I34" s="127"/>
    </row>
    <row r="35" spans="1:9" s="29" customFormat="1" ht="15.75" thickTop="1" x14ac:dyDescent="0.25">
      <c r="A35" s="132" t="s">
        <v>66</v>
      </c>
      <c r="B35" s="37" t="s">
        <v>9</v>
      </c>
      <c r="C35" s="62">
        <v>58</v>
      </c>
      <c r="D35" s="38"/>
      <c r="E35" s="38">
        <v>4</v>
      </c>
      <c r="F35" s="42"/>
      <c r="G35" s="67">
        <f>SUM(E35*C35)</f>
        <v>232</v>
      </c>
      <c r="H35" s="74"/>
      <c r="I35" s="122">
        <f>SUM(H35*E35)</f>
        <v>0</v>
      </c>
    </row>
    <row r="36" spans="1:9" s="29" customFormat="1" x14ac:dyDescent="0.25">
      <c r="A36" s="129"/>
      <c r="B36" s="26" t="s">
        <v>18</v>
      </c>
      <c r="C36" s="63" t="s">
        <v>128</v>
      </c>
      <c r="D36" s="101" t="s">
        <v>123</v>
      </c>
      <c r="E36" s="99"/>
      <c r="F36" s="7"/>
      <c r="G36" s="71"/>
      <c r="H36" s="19"/>
      <c r="I36" s="124"/>
    </row>
    <row r="37" spans="1:9" s="29" customFormat="1" x14ac:dyDescent="0.25">
      <c r="A37" s="129"/>
      <c r="B37" s="9" t="s">
        <v>45</v>
      </c>
      <c r="C37" s="13" t="s">
        <v>71</v>
      </c>
      <c r="D37" s="102"/>
      <c r="E37" s="104"/>
      <c r="F37" s="8"/>
      <c r="G37" s="71"/>
      <c r="H37" s="20"/>
      <c r="I37" s="125"/>
    </row>
    <row r="38" spans="1:9" s="29" customFormat="1" x14ac:dyDescent="0.25">
      <c r="A38" s="129"/>
      <c r="B38" s="9" t="s">
        <v>11</v>
      </c>
      <c r="C38" s="13" t="s">
        <v>73</v>
      </c>
      <c r="D38" s="102"/>
      <c r="E38" s="104"/>
      <c r="F38" s="8"/>
      <c r="G38" s="71"/>
      <c r="H38" s="20"/>
      <c r="I38" s="125"/>
    </row>
    <row r="39" spans="1:9" s="29" customFormat="1" x14ac:dyDescent="0.25">
      <c r="A39" s="129"/>
      <c r="B39" s="9" t="s">
        <v>67</v>
      </c>
      <c r="C39" s="13" t="s">
        <v>68</v>
      </c>
      <c r="D39" s="102"/>
      <c r="E39" s="104"/>
      <c r="F39" s="8"/>
      <c r="G39" s="71"/>
      <c r="H39" s="20"/>
      <c r="I39" s="125"/>
    </row>
    <row r="40" spans="1:9" s="29" customFormat="1" x14ac:dyDescent="0.25">
      <c r="A40" s="129"/>
      <c r="B40" s="9" t="s">
        <v>20</v>
      </c>
      <c r="C40" s="13" t="s">
        <v>69</v>
      </c>
      <c r="D40" s="102"/>
      <c r="E40" s="104"/>
      <c r="F40" s="8"/>
      <c r="G40" s="71"/>
      <c r="H40" s="20"/>
      <c r="I40" s="125"/>
    </row>
    <row r="41" spans="1:9" s="29" customFormat="1" ht="15.75" thickBot="1" x14ac:dyDescent="0.3">
      <c r="A41" s="131"/>
      <c r="B41" s="153" t="s">
        <v>15</v>
      </c>
      <c r="C41" s="154" t="s">
        <v>131</v>
      </c>
      <c r="D41" s="103"/>
      <c r="E41" s="105"/>
      <c r="F41" s="10"/>
      <c r="G41" s="70"/>
      <c r="H41" s="21"/>
      <c r="I41" s="127"/>
    </row>
    <row r="42" spans="1:9" s="29" customFormat="1" ht="15.75" thickTop="1" x14ac:dyDescent="0.25">
      <c r="A42" s="132" t="s">
        <v>66</v>
      </c>
      <c r="B42" s="37" t="s">
        <v>9</v>
      </c>
      <c r="C42" s="62">
        <v>58</v>
      </c>
      <c r="D42" s="38"/>
      <c r="E42" s="38">
        <v>2</v>
      </c>
      <c r="F42" s="42"/>
      <c r="G42" s="67">
        <f>SUM(E42*C42)</f>
        <v>116</v>
      </c>
      <c r="H42" s="74"/>
      <c r="I42" s="122">
        <f>SUM(H42*E42)</f>
        <v>0</v>
      </c>
    </row>
    <row r="43" spans="1:9" s="29" customFormat="1" x14ac:dyDescent="0.25">
      <c r="A43" s="129"/>
      <c r="B43" s="26" t="s">
        <v>18</v>
      </c>
      <c r="C43" s="63" t="s">
        <v>128</v>
      </c>
      <c r="D43" s="101" t="s">
        <v>123</v>
      </c>
      <c r="E43" s="99"/>
      <c r="F43" s="7"/>
      <c r="G43" s="71"/>
      <c r="H43" s="19"/>
      <c r="I43" s="124"/>
    </row>
    <row r="44" spans="1:9" s="29" customFormat="1" x14ac:dyDescent="0.25">
      <c r="A44" s="129"/>
      <c r="B44" s="9" t="s">
        <v>45</v>
      </c>
      <c r="C44" s="13" t="s">
        <v>72</v>
      </c>
      <c r="D44" s="102"/>
      <c r="E44" s="104"/>
      <c r="F44" s="8"/>
      <c r="G44" s="71"/>
      <c r="H44" s="20"/>
      <c r="I44" s="125"/>
    </row>
    <row r="45" spans="1:9" s="29" customFormat="1" x14ac:dyDescent="0.25">
      <c r="A45" s="129"/>
      <c r="B45" s="9" t="s">
        <v>11</v>
      </c>
      <c r="C45" s="13" t="s">
        <v>21</v>
      </c>
      <c r="D45" s="102"/>
      <c r="E45" s="104"/>
      <c r="F45" s="8"/>
      <c r="G45" s="71"/>
      <c r="H45" s="20"/>
      <c r="I45" s="125"/>
    </row>
    <row r="46" spans="1:9" s="29" customFormat="1" x14ac:dyDescent="0.25">
      <c r="A46" s="129"/>
      <c r="B46" s="9" t="s">
        <v>67</v>
      </c>
      <c r="C46" s="13" t="s">
        <v>68</v>
      </c>
      <c r="D46" s="102"/>
      <c r="E46" s="104"/>
      <c r="F46" s="8"/>
      <c r="G46" s="71"/>
      <c r="H46" s="20"/>
      <c r="I46" s="125"/>
    </row>
    <row r="47" spans="1:9" s="29" customFormat="1" x14ac:dyDescent="0.25">
      <c r="A47" s="129"/>
      <c r="B47" s="9" t="s">
        <v>20</v>
      </c>
      <c r="C47" s="13" t="s">
        <v>69</v>
      </c>
      <c r="D47" s="102"/>
      <c r="E47" s="104"/>
      <c r="F47" s="8"/>
      <c r="G47" s="71"/>
      <c r="H47" s="20"/>
      <c r="I47" s="125"/>
    </row>
    <row r="48" spans="1:9" s="29" customFormat="1" ht="15.75" thickBot="1" x14ac:dyDescent="0.3">
      <c r="A48" s="131"/>
      <c r="B48" s="153" t="s">
        <v>15</v>
      </c>
      <c r="C48" s="154" t="s">
        <v>131</v>
      </c>
      <c r="D48" s="103"/>
      <c r="E48" s="105"/>
      <c r="F48" s="10"/>
      <c r="G48" s="70"/>
      <c r="H48" s="21"/>
      <c r="I48" s="127"/>
    </row>
    <row r="49" spans="1:9" s="23" customFormat="1" ht="15.75" thickTop="1" x14ac:dyDescent="0.25">
      <c r="A49" s="121" t="s">
        <v>23</v>
      </c>
      <c r="B49" s="37" t="s">
        <v>9</v>
      </c>
      <c r="C49" s="62">
        <v>330</v>
      </c>
      <c r="D49" s="38"/>
      <c r="E49" s="38">
        <v>1</v>
      </c>
      <c r="F49" s="42"/>
      <c r="G49" s="72">
        <f>SUM(E49*C49)</f>
        <v>330</v>
      </c>
      <c r="H49" s="114"/>
      <c r="I49" s="128">
        <f>SUM(H49*E49)</f>
        <v>0</v>
      </c>
    </row>
    <row r="50" spans="1:9" s="23" customFormat="1" x14ac:dyDescent="0.25">
      <c r="A50" s="123"/>
      <c r="B50" s="24" t="s">
        <v>24</v>
      </c>
      <c r="C50" s="13" t="s">
        <v>25</v>
      </c>
      <c r="D50" s="101" t="s">
        <v>124</v>
      </c>
      <c r="E50" s="99"/>
      <c r="F50" s="7"/>
      <c r="G50" s="71"/>
      <c r="H50" s="19"/>
      <c r="I50" s="124"/>
    </row>
    <row r="51" spans="1:9" s="23" customFormat="1" x14ac:dyDescent="0.25">
      <c r="A51" s="123"/>
      <c r="B51" s="17" t="s">
        <v>26</v>
      </c>
      <c r="C51" s="13" t="s">
        <v>27</v>
      </c>
      <c r="D51" s="102"/>
      <c r="E51" s="100"/>
      <c r="F51" s="7"/>
      <c r="G51" s="71"/>
      <c r="H51" s="20"/>
      <c r="I51" s="125"/>
    </row>
    <row r="52" spans="1:9" s="23" customFormat="1" x14ac:dyDescent="0.25">
      <c r="A52" s="123"/>
      <c r="B52" s="27" t="s">
        <v>19</v>
      </c>
      <c r="C52" s="13" t="s">
        <v>28</v>
      </c>
      <c r="D52" s="102"/>
      <c r="E52" s="100"/>
      <c r="F52" s="7"/>
      <c r="G52" s="71"/>
      <c r="H52" s="20"/>
      <c r="I52" s="125"/>
    </row>
    <row r="53" spans="1:9" s="23" customFormat="1" x14ac:dyDescent="0.25">
      <c r="A53" s="123"/>
      <c r="B53" s="9" t="s">
        <v>29</v>
      </c>
      <c r="C53" s="13" t="s">
        <v>30</v>
      </c>
      <c r="D53" s="102"/>
      <c r="E53" s="100"/>
      <c r="F53" s="7"/>
      <c r="G53" s="71"/>
      <c r="H53" s="20"/>
      <c r="I53" s="125"/>
    </row>
    <row r="54" spans="1:9" s="23" customFormat="1" x14ac:dyDescent="0.25">
      <c r="A54" s="123"/>
      <c r="B54" s="17" t="s">
        <v>31</v>
      </c>
      <c r="C54" s="13" t="s">
        <v>38</v>
      </c>
      <c r="D54" s="102"/>
      <c r="E54" s="100"/>
      <c r="F54" s="7"/>
      <c r="G54" s="71"/>
      <c r="H54" s="20"/>
      <c r="I54" s="125"/>
    </row>
    <row r="55" spans="1:9" s="23" customFormat="1" ht="30" x14ac:dyDescent="0.25">
      <c r="A55" s="123"/>
      <c r="B55" s="27" t="s">
        <v>10</v>
      </c>
      <c r="C55" s="13" t="s">
        <v>32</v>
      </c>
      <c r="D55" s="102"/>
      <c r="E55" s="100"/>
      <c r="F55" s="7"/>
      <c r="G55" s="71"/>
      <c r="H55" s="20"/>
      <c r="I55" s="125"/>
    </row>
    <row r="56" spans="1:9" s="23" customFormat="1" x14ac:dyDescent="0.25">
      <c r="A56" s="123"/>
      <c r="B56" s="17" t="s">
        <v>33</v>
      </c>
      <c r="C56" s="63" t="s">
        <v>34</v>
      </c>
      <c r="D56" s="102"/>
      <c r="E56" s="100"/>
      <c r="F56" s="7"/>
      <c r="G56" s="71"/>
      <c r="H56" s="20"/>
      <c r="I56" s="125"/>
    </row>
    <row r="57" spans="1:9" s="23" customFormat="1" x14ac:dyDescent="0.25">
      <c r="A57" s="123"/>
      <c r="B57" s="17" t="s">
        <v>35</v>
      </c>
      <c r="C57" s="13" t="s">
        <v>36</v>
      </c>
      <c r="D57" s="102"/>
      <c r="E57" s="100"/>
      <c r="F57" s="7"/>
      <c r="G57" s="71"/>
      <c r="H57" s="20"/>
      <c r="I57" s="125"/>
    </row>
    <row r="58" spans="1:9" s="23" customFormat="1" x14ac:dyDescent="0.25">
      <c r="A58" s="123"/>
      <c r="B58" s="17" t="s">
        <v>39</v>
      </c>
      <c r="C58" s="155" t="s">
        <v>40</v>
      </c>
      <c r="D58" s="102"/>
      <c r="E58" s="100"/>
      <c r="F58" s="156"/>
      <c r="G58" s="71"/>
      <c r="H58" s="20"/>
      <c r="I58" s="125"/>
    </row>
    <row r="59" spans="1:9" s="29" customFormat="1" ht="15.75" thickBot="1" x14ac:dyDescent="0.3">
      <c r="A59" s="152"/>
      <c r="B59" s="153" t="s">
        <v>15</v>
      </c>
      <c r="C59" s="154" t="s">
        <v>131</v>
      </c>
      <c r="D59" s="107"/>
      <c r="E59" s="30"/>
      <c r="F59" s="108"/>
      <c r="G59" s="71"/>
      <c r="H59" s="20"/>
      <c r="I59" s="125"/>
    </row>
    <row r="60" spans="1:9" s="28" customFormat="1" ht="15.75" thickTop="1" x14ac:dyDescent="0.25">
      <c r="A60" s="121" t="s">
        <v>59</v>
      </c>
      <c r="B60" s="37" t="s">
        <v>9</v>
      </c>
      <c r="C60" s="62">
        <v>580</v>
      </c>
      <c r="D60" s="38"/>
      <c r="E60" s="38">
        <v>2</v>
      </c>
      <c r="F60" s="42"/>
      <c r="G60" s="72">
        <f>SUM(E60*C60)</f>
        <v>1160</v>
      </c>
      <c r="H60" s="114"/>
      <c r="I60" s="128">
        <f>SUM(H60*E60)</f>
        <v>0</v>
      </c>
    </row>
    <row r="61" spans="1:9" s="28" customFormat="1" ht="30" x14ac:dyDescent="0.25">
      <c r="A61" s="123"/>
      <c r="B61" s="24" t="s">
        <v>60</v>
      </c>
      <c r="C61" s="13" t="s">
        <v>64</v>
      </c>
      <c r="D61" s="110" t="s">
        <v>125</v>
      </c>
      <c r="E61" s="99"/>
      <c r="F61" s="7"/>
      <c r="G61" s="71"/>
      <c r="H61" s="19"/>
      <c r="I61" s="124"/>
    </row>
    <row r="62" spans="1:9" s="28" customFormat="1" ht="30" x14ac:dyDescent="0.25">
      <c r="A62" s="123"/>
      <c r="B62" s="17" t="s">
        <v>63</v>
      </c>
      <c r="C62" s="13" t="s">
        <v>62</v>
      </c>
      <c r="D62" s="111"/>
      <c r="E62" s="100"/>
      <c r="F62" s="7"/>
      <c r="G62" s="71"/>
      <c r="H62" s="20"/>
      <c r="I62" s="125"/>
    </row>
    <row r="63" spans="1:9" s="28" customFormat="1" x14ac:dyDescent="0.25">
      <c r="A63" s="123"/>
      <c r="B63" s="27" t="s">
        <v>50</v>
      </c>
      <c r="C63" s="13" t="s">
        <v>61</v>
      </c>
      <c r="D63" s="111"/>
      <c r="E63" s="100"/>
      <c r="F63" s="7"/>
      <c r="G63" s="71"/>
      <c r="H63" s="20"/>
      <c r="I63" s="125"/>
    </row>
    <row r="64" spans="1:9" s="28" customFormat="1" ht="15.75" thickBot="1" x14ac:dyDescent="0.3">
      <c r="A64" s="126"/>
      <c r="B64" s="25" t="s">
        <v>15</v>
      </c>
      <c r="C64" s="16" t="s">
        <v>65</v>
      </c>
      <c r="D64" s="118"/>
      <c r="E64" s="106"/>
      <c r="F64" s="10"/>
      <c r="G64" s="70"/>
      <c r="H64" s="21"/>
      <c r="I64" s="127"/>
    </row>
    <row r="65" spans="1:9" ht="15.75" thickTop="1" x14ac:dyDescent="0.25">
      <c r="A65" s="133" t="s">
        <v>53</v>
      </c>
      <c r="B65" s="115" t="s">
        <v>9</v>
      </c>
      <c r="C65" s="116">
        <v>3300</v>
      </c>
      <c r="D65" s="117"/>
      <c r="E65" s="39">
        <v>1</v>
      </c>
      <c r="F65" s="40"/>
      <c r="G65" s="112">
        <f>SUM(E65*C65)</f>
        <v>3300</v>
      </c>
      <c r="H65" s="113"/>
      <c r="I65" s="130">
        <f>SUM(H65*E65)</f>
        <v>0</v>
      </c>
    </row>
    <row r="66" spans="1:9" x14ac:dyDescent="0.25">
      <c r="A66" s="134"/>
      <c r="B66" s="15" t="s">
        <v>16</v>
      </c>
      <c r="C66" s="13" t="s">
        <v>54</v>
      </c>
      <c r="D66" s="95" t="s">
        <v>126</v>
      </c>
      <c r="E66" s="97"/>
      <c r="F66" s="7"/>
      <c r="G66" s="68"/>
      <c r="H66" s="43"/>
      <c r="I66" s="135"/>
    </row>
    <row r="67" spans="1:9" x14ac:dyDescent="0.25">
      <c r="A67" s="134"/>
      <c r="B67" s="15" t="s">
        <v>12</v>
      </c>
      <c r="C67" s="13" t="s">
        <v>55</v>
      </c>
      <c r="D67" s="96"/>
      <c r="E67" s="98"/>
      <c r="F67" s="7"/>
      <c r="G67" s="69"/>
      <c r="H67" s="44"/>
      <c r="I67" s="136"/>
    </row>
    <row r="68" spans="1:9" ht="30" x14ac:dyDescent="0.25">
      <c r="A68" s="134"/>
      <c r="B68" s="14" t="s">
        <v>17</v>
      </c>
      <c r="C68" s="13" t="s">
        <v>57</v>
      </c>
      <c r="D68" s="96"/>
      <c r="E68" s="98"/>
      <c r="F68" s="7"/>
      <c r="G68" s="69"/>
      <c r="H68" s="44"/>
      <c r="I68" s="136"/>
    </row>
    <row r="69" spans="1:9" s="12" customFormat="1" x14ac:dyDescent="0.25">
      <c r="A69" s="137"/>
      <c r="B69" s="15" t="s">
        <v>11</v>
      </c>
      <c r="C69" s="13" t="s">
        <v>22</v>
      </c>
      <c r="D69" s="96"/>
      <c r="E69" s="98"/>
      <c r="F69" s="8"/>
      <c r="G69" s="69"/>
      <c r="H69" s="44"/>
      <c r="I69" s="136"/>
    </row>
    <row r="70" spans="1:9" s="22" customFormat="1" x14ac:dyDescent="0.25">
      <c r="A70" s="137"/>
      <c r="B70" s="15" t="s">
        <v>56</v>
      </c>
      <c r="C70" s="13" t="s">
        <v>37</v>
      </c>
      <c r="D70" s="96"/>
      <c r="E70" s="98"/>
      <c r="F70" s="7"/>
      <c r="G70" s="69"/>
      <c r="H70" s="44"/>
      <c r="I70" s="136"/>
    </row>
    <row r="71" spans="1:9" s="22" customFormat="1" x14ac:dyDescent="0.25">
      <c r="A71" s="137"/>
      <c r="B71" s="15" t="s">
        <v>13</v>
      </c>
      <c r="C71" s="13" t="s">
        <v>58</v>
      </c>
      <c r="D71" s="96"/>
      <c r="E71" s="98"/>
      <c r="F71" s="7"/>
      <c r="G71" s="69"/>
      <c r="H71" s="44"/>
      <c r="I71" s="136"/>
    </row>
    <row r="72" spans="1:9" s="22" customFormat="1" ht="15.75" thickBot="1" x14ac:dyDescent="0.3">
      <c r="A72" s="137"/>
      <c r="B72" s="15" t="s">
        <v>15</v>
      </c>
      <c r="C72" s="16" t="s">
        <v>65</v>
      </c>
      <c r="D72" s="96"/>
      <c r="E72" s="98"/>
      <c r="F72" s="8"/>
      <c r="G72" s="69"/>
      <c r="H72" s="44"/>
      <c r="I72" s="136"/>
    </row>
    <row r="73" spans="1:9" ht="15.75" thickTop="1" x14ac:dyDescent="0.25">
      <c r="A73" s="138" t="s">
        <v>80</v>
      </c>
      <c r="B73" s="57" t="s">
        <v>9</v>
      </c>
      <c r="C73" s="65">
        <v>14150</v>
      </c>
      <c r="D73" s="58"/>
      <c r="E73" s="58">
        <v>1</v>
      </c>
      <c r="F73" s="59"/>
      <c r="G73" s="72">
        <f>SUM(E73*C73)</f>
        <v>14150</v>
      </c>
      <c r="H73" s="114"/>
      <c r="I73" s="128">
        <f>SUM(H73*E73)</f>
        <v>0</v>
      </c>
    </row>
    <row r="74" spans="1:9" ht="30" x14ac:dyDescent="0.25">
      <c r="A74" s="139"/>
      <c r="B74" s="52" t="s">
        <v>81</v>
      </c>
      <c r="C74" s="48" t="s">
        <v>129</v>
      </c>
      <c r="D74" s="77" t="s">
        <v>127</v>
      </c>
      <c r="E74" s="79"/>
      <c r="F74" s="45"/>
      <c r="G74" s="73"/>
      <c r="H74" s="19"/>
      <c r="I74" s="140"/>
    </row>
    <row r="75" spans="1:9" ht="75" x14ac:dyDescent="0.25">
      <c r="A75" s="139"/>
      <c r="B75" s="52" t="s">
        <v>82</v>
      </c>
      <c r="C75" s="48" t="s">
        <v>130</v>
      </c>
      <c r="D75" s="77"/>
      <c r="E75" s="79"/>
      <c r="F75" s="45"/>
      <c r="G75" s="73"/>
      <c r="H75" s="46"/>
      <c r="I75" s="140"/>
    </row>
    <row r="76" spans="1:9" x14ac:dyDescent="0.25">
      <c r="A76" s="139"/>
      <c r="B76" s="52" t="s">
        <v>83</v>
      </c>
      <c r="C76" s="48" t="s">
        <v>84</v>
      </c>
      <c r="D76" s="77"/>
      <c r="E76" s="79"/>
      <c r="F76" s="45"/>
      <c r="G76" s="73"/>
      <c r="H76" s="46"/>
      <c r="I76" s="140"/>
    </row>
    <row r="77" spans="1:9" ht="30" x14ac:dyDescent="0.25">
      <c r="A77" s="139"/>
      <c r="B77" s="52" t="s">
        <v>85</v>
      </c>
      <c r="C77" s="48" t="s">
        <v>86</v>
      </c>
      <c r="D77" s="77"/>
      <c r="E77" s="79"/>
      <c r="F77" s="45"/>
      <c r="G77" s="73"/>
      <c r="H77" s="46"/>
      <c r="I77" s="140"/>
    </row>
    <row r="78" spans="1:9" x14ac:dyDescent="0.25">
      <c r="A78" s="139"/>
      <c r="B78" s="52" t="s">
        <v>87</v>
      </c>
      <c r="C78" s="66">
        <v>2</v>
      </c>
      <c r="D78" s="77"/>
      <c r="E78" s="79"/>
      <c r="F78" s="45"/>
      <c r="G78" s="73"/>
      <c r="H78" s="46"/>
      <c r="I78" s="140"/>
    </row>
    <row r="79" spans="1:9" x14ac:dyDescent="0.25">
      <c r="A79" s="139"/>
      <c r="B79" s="52" t="s">
        <v>88</v>
      </c>
      <c r="C79" s="48" t="s">
        <v>89</v>
      </c>
      <c r="D79" s="77"/>
      <c r="E79" s="79"/>
      <c r="F79" s="45"/>
      <c r="G79" s="73"/>
      <c r="H79" s="46"/>
      <c r="I79" s="140"/>
    </row>
    <row r="80" spans="1:9" x14ac:dyDescent="0.25">
      <c r="A80" s="139"/>
      <c r="B80" s="52" t="s">
        <v>90</v>
      </c>
      <c r="C80" s="48" t="s">
        <v>91</v>
      </c>
      <c r="D80" s="77"/>
      <c r="E80" s="79"/>
      <c r="F80" s="45"/>
      <c r="G80" s="73"/>
      <c r="H80" s="46"/>
      <c r="I80" s="140"/>
    </row>
    <row r="81" spans="1:9" x14ac:dyDescent="0.25">
      <c r="A81" s="139"/>
      <c r="B81" s="52" t="s">
        <v>92</v>
      </c>
      <c r="C81" s="48" t="s">
        <v>93</v>
      </c>
      <c r="D81" s="77"/>
      <c r="E81" s="79"/>
      <c r="F81" s="45"/>
      <c r="G81" s="73"/>
      <c r="H81" s="46"/>
      <c r="I81" s="140"/>
    </row>
    <row r="82" spans="1:9" ht="75" x14ac:dyDescent="0.25">
      <c r="A82" s="139"/>
      <c r="B82" s="52" t="s">
        <v>94</v>
      </c>
      <c r="C82" s="48" t="s">
        <v>95</v>
      </c>
      <c r="D82" s="77"/>
      <c r="E82" s="79"/>
      <c r="F82" s="45"/>
      <c r="G82" s="73"/>
      <c r="H82" s="46"/>
      <c r="I82" s="140"/>
    </row>
    <row r="83" spans="1:9" x14ac:dyDescent="0.25">
      <c r="A83" s="139"/>
      <c r="B83" s="52" t="s">
        <v>96</v>
      </c>
      <c r="C83" s="48" t="s">
        <v>97</v>
      </c>
      <c r="D83" s="77"/>
      <c r="E83" s="79"/>
      <c r="F83" s="45"/>
      <c r="G83" s="73"/>
      <c r="H83" s="46"/>
      <c r="I83" s="140"/>
    </row>
    <row r="84" spans="1:9" ht="30" x14ac:dyDescent="0.25">
      <c r="A84" s="139"/>
      <c r="B84" s="52" t="s">
        <v>98</v>
      </c>
      <c r="C84" s="48" t="s">
        <v>99</v>
      </c>
      <c r="D84" s="77"/>
      <c r="E84" s="79"/>
      <c r="F84" s="45"/>
      <c r="G84" s="73"/>
      <c r="H84" s="46"/>
      <c r="I84" s="140"/>
    </row>
    <row r="85" spans="1:9" x14ac:dyDescent="0.25">
      <c r="A85" s="139"/>
      <c r="B85" s="52" t="s">
        <v>100</v>
      </c>
      <c r="C85" s="48" t="s">
        <v>101</v>
      </c>
      <c r="D85" s="77"/>
      <c r="E85" s="79"/>
      <c r="F85" s="45"/>
      <c r="G85" s="73"/>
      <c r="H85" s="46"/>
      <c r="I85" s="140"/>
    </row>
    <row r="86" spans="1:9" x14ac:dyDescent="0.25">
      <c r="A86" s="139"/>
      <c r="B86" s="52" t="s">
        <v>102</v>
      </c>
      <c r="C86" s="48" t="s">
        <v>103</v>
      </c>
      <c r="D86" s="77"/>
      <c r="E86" s="79"/>
      <c r="F86" s="45"/>
      <c r="G86" s="73"/>
      <c r="H86" s="46"/>
      <c r="I86" s="140"/>
    </row>
    <row r="87" spans="1:9" ht="45" x14ac:dyDescent="0.25">
      <c r="A87" s="139"/>
      <c r="B87" s="52" t="s">
        <v>104</v>
      </c>
      <c r="C87" s="48" t="s">
        <v>105</v>
      </c>
      <c r="D87" s="77"/>
      <c r="E87" s="79"/>
      <c r="F87" s="45"/>
      <c r="G87" s="73"/>
      <c r="H87" s="46"/>
      <c r="I87" s="140"/>
    </row>
    <row r="88" spans="1:9" ht="30" x14ac:dyDescent="0.25">
      <c r="A88" s="139"/>
      <c r="B88" s="52" t="s">
        <v>106</v>
      </c>
      <c r="C88" s="48" t="s">
        <v>107</v>
      </c>
      <c r="D88" s="77"/>
      <c r="E88" s="79"/>
      <c r="F88" s="45"/>
      <c r="G88" s="73"/>
      <c r="H88" s="46"/>
      <c r="I88" s="140"/>
    </row>
    <row r="89" spans="1:9" ht="45" x14ac:dyDescent="0.25">
      <c r="A89" s="139"/>
      <c r="B89" s="52" t="s">
        <v>108</v>
      </c>
      <c r="C89" s="48" t="s">
        <v>109</v>
      </c>
      <c r="D89" s="77"/>
      <c r="E89" s="79"/>
      <c r="F89" s="45"/>
      <c r="G89" s="73"/>
      <c r="H89" s="46"/>
      <c r="I89" s="140"/>
    </row>
    <row r="90" spans="1:9" ht="150" x14ac:dyDescent="0.25">
      <c r="A90" s="139"/>
      <c r="B90" s="52" t="s">
        <v>110</v>
      </c>
      <c r="C90" s="51" t="s">
        <v>111</v>
      </c>
      <c r="D90" s="77"/>
      <c r="E90" s="79"/>
      <c r="F90" s="45"/>
      <c r="G90" s="73"/>
      <c r="H90" s="46"/>
      <c r="I90" s="140"/>
    </row>
    <row r="91" spans="1:9" ht="180" x14ac:dyDescent="0.25">
      <c r="A91" s="139"/>
      <c r="B91" s="52" t="s">
        <v>112</v>
      </c>
      <c r="C91" s="48" t="s">
        <v>113</v>
      </c>
      <c r="D91" s="77"/>
      <c r="E91" s="79"/>
      <c r="F91" s="45"/>
      <c r="G91" s="73"/>
      <c r="H91" s="46"/>
      <c r="I91" s="140"/>
    </row>
    <row r="92" spans="1:9" x14ac:dyDescent="0.25">
      <c r="A92" s="139"/>
      <c r="B92" s="49" t="s">
        <v>114</v>
      </c>
      <c r="C92" s="48" t="s">
        <v>22</v>
      </c>
      <c r="D92" s="77"/>
      <c r="E92" s="79"/>
      <c r="F92" s="45"/>
      <c r="G92" s="73"/>
      <c r="H92" s="46"/>
      <c r="I92" s="140"/>
    </row>
    <row r="93" spans="1:9" ht="60.75" thickBot="1" x14ac:dyDescent="0.3">
      <c r="A93" s="141"/>
      <c r="B93" s="119" t="s">
        <v>115</v>
      </c>
      <c r="C93" s="120" t="s">
        <v>116</v>
      </c>
      <c r="D93" s="78"/>
      <c r="E93" s="80"/>
      <c r="F93" s="50"/>
      <c r="G93" s="60"/>
      <c r="H93" s="47"/>
      <c r="I93" s="142"/>
    </row>
    <row r="94" spans="1:9" ht="15.75" thickTop="1" x14ac:dyDescent="0.25">
      <c r="A94" s="81" t="s">
        <v>117</v>
      </c>
      <c r="B94" s="82"/>
      <c r="C94" s="82"/>
      <c r="D94" s="82"/>
      <c r="E94" s="82"/>
      <c r="F94" s="82"/>
      <c r="G94" s="53">
        <f>SUM(G9:G93)</f>
        <v>20759</v>
      </c>
      <c r="H94" s="54"/>
      <c r="I94" s="143">
        <f>SUM(I9:I93)</f>
        <v>0</v>
      </c>
    </row>
    <row r="95" spans="1:9" ht="15.75" thickBot="1" x14ac:dyDescent="0.3">
      <c r="A95" s="75" t="s">
        <v>118</v>
      </c>
      <c r="B95" s="76"/>
      <c r="C95" s="76"/>
      <c r="D95" s="76"/>
      <c r="E95" s="76"/>
      <c r="F95" s="76"/>
      <c r="G95" s="55">
        <f>SUM(G94*1.21)</f>
        <v>25118.39</v>
      </c>
      <c r="H95" s="56"/>
      <c r="I95" s="144">
        <f>SUM(I94*1.21)</f>
        <v>0</v>
      </c>
    </row>
    <row r="96" spans="1:9" x14ac:dyDescent="0.25">
      <c r="D96" s="2"/>
      <c r="E96" s="2"/>
    </row>
    <row r="97" spans="4:8" x14ac:dyDescent="0.25">
      <c r="D97" s="2"/>
      <c r="E97" s="2"/>
    </row>
    <row r="98" spans="4:8" x14ac:dyDescent="0.25">
      <c r="D98" s="2"/>
      <c r="E98" s="2"/>
    </row>
    <row r="99" spans="4:8" x14ac:dyDescent="0.25">
      <c r="D99" s="2"/>
      <c r="E99" s="2"/>
    </row>
    <row r="100" spans="4:8" x14ac:dyDescent="0.25">
      <c r="D100" s="2"/>
      <c r="E100" s="2"/>
    </row>
    <row r="101" spans="4:8" x14ac:dyDescent="0.25">
      <c r="D101" s="2"/>
      <c r="E101" s="2"/>
    </row>
    <row r="102" spans="4:8" x14ac:dyDescent="0.25">
      <c r="D102" s="2"/>
      <c r="E102" s="2"/>
    </row>
    <row r="103" spans="4:8" x14ac:dyDescent="0.25">
      <c r="D103" s="2"/>
      <c r="E103" s="2"/>
    </row>
    <row r="104" spans="4:8" x14ac:dyDescent="0.25">
      <c r="D104" s="2"/>
      <c r="E104" s="2"/>
      <c r="G104" s="61" t="s">
        <v>119</v>
      </c>
      <c r="H104" s="61"/>
    </row>
    <row r="105" spans="4:8" x14ac:dyDescent="0.25">
      <c r="D105" s="2"/>
      <c r="E105" s="2"/>
      <c r="G105" s="61" t="s">
        <v>120</v>
      </c>
      <c r="H105" s="61"/>
    </row>
    <row r="106" spans="4:8" x14ac:dyDescent="0.25">
      <c r="D106" s="2"/>
      <c r="E106" s="2"/>
    </row>
    <row r="107" spans="4:8" x14ac:dyDescent="0.25">
      <c r="D107" s="2"/>
      <c r="E107" s="2"/>
    </row>
    <row r="108" spans="4:8" x14ac:dyDescent="0.25">
      <c r="D108" s="2"/>
      <c r="E108" s="2"/>
    </row>
    <row r="109" spans="4:8" x14ac:dyDescent="0.25">
      <c r="D109" s="2"/>
      <c r="E109" s="2"/>
    </row>
    <row r="110" spans="4:8" x14ac:dyDescent="0.25">
      <c r="D110" s="2"/>
      <c r="E110" s="2"/>
    </row>
    <row r="111" spans="4:8" x14ac:dyDescent="0.25">
      <c r="D111" s="2"/>
      <c r="E111" s="2"/>
    </row>
    <row r="112" spans="4:8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  <row r="782" spans="4:5" x14ac:dyDescent="0.25">
      <c r="D782" s="2"/>
      <c r="E782" s="2"/>
    </row>
    <row r="783" spans="4:5" x14ac:dyDescent="0.25">
      <c r="D783" s="2"/>
      <c r="E783" s="2"/>
    </row>
    <row r="784" spans="4:5" x14ac:dyDescent="0.25">
      <c r="D784" s="2"/>
      <c r="E784" s="2"/>
    </row>
    <row r="785" spans="4:5" x14ac:dyDescent="0.25">
      <c r="D785" s="2"/>
      <c r="E785" s="2"/>
    </row>
    <row r="786" spans="4:5" x14ac:dyDescent="0.25">
      <c r="D786" s="2"/>
      <c r="E786" s="2"/>
    </row>
    <row r="787" spans="4:5" x14ac:dyDescent="0.25">
      <c r="D787" s="2"/>
      <c r="E787" s="2"/>
    </row>
    <row r="788" spans="4:5" x14ac:dyDescent="0.25">
      <c r="D788" s="2"/>
      <c r="E788" s="2"/>
    </row>
    <row r="789" spans="4:5" x14ac:dyDescent="0.25">
      <c r="D789" s="2"/>
      <c r="E789" s="2"/>
    </row>
    <row r="790" spans="4:5" x14ac:dyDescent="0.25">
      <c r="D790" s="2"/>
      <c r="E790" s="2"/>
    </row>
    <row r="791" spans="4:5" x14ac:dyDescent="0.25">
      <c r="D791" s="2"/>
      <c r="E791" s="2"/>
    </row>
    <row r="792" spans="4:5" x14ac:dyDescent="0.25">
      <c r="D792" s="2"/>
      <c r="E792" s="2"/>
    </row>
    <row r="793" spans="4:5" x14ac:dyDescent="0.25">
      <c r="D793" s="2"/>
      <c r="E793" s="2"/>
    </row>
    <row r="794" spans="4:5" x14ac:dyDescent="0.25">
      <c r="D794" s="2"/>
      <c r="E794" s="2"/>
    </row>
    <row r="795" spans="4:5" x14ac:dyDescent="0.25">
      <c r="D795" s="2"/>
      <c r="E795" s="2"/>
    </row>
    <row r="796" spans="4:5" x14ac:dyDescent="0.25">
      <c r="D796" s="2"/>
      <c r="E796" s="2"/>
    </row>
    <row r="797" spans="4:5" x14ac:dyDescent="0.25">
      <c r="D797" s="2"/>
      <c r="E797" s="2"/>
    </row>
    <row r="798" spans="4:5" x14ac:dyDescent="0.25">
      <c r="D798" s="2"/>
      <c r="E798" s="2"/>
    </row>
    <row r="799" spans="4:5" x14ac:dyDescent="0.25">
      <c r="D799" s="2"/>
      <c r="E799" s="2"/>
    </row>
    <row r="800" spans="4:5" x14ac:dyDescent="0.25">
      <c r="D800" s="2"/>
      <c r="E800" s="2"/>
    </row>
    <row r="801" spans="4:5" x14ac:dyDescent="0.25">
      <c r="D801" s="2"/>
      <c r="E801" s="2"/>
    </row>
    <row r="802" spans="4:5" x14ac:dyDescent="0.25">
      <c r="D802" s="2"/>
      <c r="E802" s="2"/>
    </row>
    <row r="803" spans="4:5" x14ac:dyDescent="0.25">
      <c r="D803" s="2"/>
      <c r="E803" s="2"/>
    </row>
    <row r="804" spans="4:5" x14ac:dyDescent="0.25">
      <c r="D804" s="2"/>
      <c r="E804" s="2"/>
    </row>
    <row r="805" spans="4:5" x14ac:dyDescent="0.25">
      <c r="D805" s="2"/>
      <c r="E805" s="2"/>
    </row>
    <row r="806" spans="4:5" x14ac:dyDescent="0.25">
      <c r="D806" s="2"/>
      <c r="E806" s="2"/>
    </row>
    <row r="807" spans="4:5" x14ac:dyDescent="0.25">
      <c r="D807" s="2"/>
      <c r="E807" s="2"/>
    </row>
    <row r="808" spans="4:5" x14ac:dyDescent="0.25">
      <c r="D808" s="2"/>
      <c r="E808" s="2"/>
    </row>
    <row r="809" spans="4:5" x14ac:dyDescent="0.25">
      <c r="D809" s="2"/>
      <c r="E809" s="2"/>
    </row>
    <row r="810" spans="4:5" x14ac:dyDescent="0.25">
      <c r="D810" s="2"/>
      <c r="E810" s="2"/>
    </row>
    <row r="811" spans="4:5" x14ac:dyDescent="0.25">
      <c r="D811" s="2"/>
      <c r="E811" s="2"/>
    </row>
    <row r="812" spans="4:5" x14ac:dyDescent="0.25">
      <c r="D812" s="2"/>
      <c r="E812" s="2"/>
    </row>
    <row r="813" spans="4:5" x14ac:dyDescent="0.25">
      <c r="D813" s="2"/>
      <c r="E813" s="2"/>
    </row>
    <row r="814" spans="4:5" x14ac:dyDescent="0.25">
      <c r="D814" s="2"/>
      <c r="E814" s="2"/>
    </row>
    <row r="815" spans="4:5" x14ac:dyDescent="0.25">
      <c r="D815" s="2"/>
      <c r="E815" s="2"/>
    </row>
    <row r="816" spans="4:5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  <row r="848" spans="4:5" x14ac:dyDescent="0.25">
      <c r="D848" s="2"/>
      <c r="E848" s="2"/>
    </row>
    <row r="849" spans="4:5" x14ac:dyDescent="0.25">
      <c r="D849" s="2"/>
      <c r="E849" s="2"/>
    </row>
    <row r="850" spans="4:5" x14ac:dyDescent="0.25">
      <c r="D850" s="2"/>
      <c r="E850" s="2"/>
    </row>
    <row r="851" spans="4:5" x14ac:dyDescent="0.25">
      <c r="D851" s="2"/>
      <c r="E851" s="2"/>
    </row>
    <row r="852" spans="4:5" x14ac:dyDescent="0.25">
      <c r="D852" s="2"/>
      <c r="E852" s="2"/>
    </row>
    <row r="853" spans="4:5" x14ac:dyDescent="0.25">
      <c r="D853" s="2"/>
      <c r="E853" s="2"/>
    </row>
    <row r="854" spans="4:5" x14ac:dyDescent="0.25">
      <c r="D854" s="2"/>
      <c r="E854" s="2"/>
    </row>
    <row r="855" spans="4:5" x14ac:dyDescent="0.25">
      <c r="D855" s="2"/>
      <c r="E855" s="2"/>
    </row>
    <row r="856" spans="4:5" x14ac:dyDescent="0.25">
      <c r="D856" s="2"/>
      <c r="E856" s="2"/>
    </row>
    <row r="857" spans="4:5" x14ac:dyDescent="0.25">
      <c r="D857" s="2"/>
      <c r="E857" s="2"/>
    </row>
    <row r="858" spans="4:5" x14ac:dyDescent="0.25">
      <c r="D858" s="2"/>
      <c r="E858" s="2"/>
    </row>
    <row r="859" spans="4:5" x14ac:dyDescent="0.25">
      <c r="D859" s="2"/>
      <c r="E859" s="2"/>
    </row>
    <row r="860" spans="4:5" x14ac:dyDescent="0.25">
      <c r="D860" s="2"/>
      <c r="E860" s="2"/>
    </row>
    <row r="861" spans="4:5" x14ac:dyDescent="0.25">
      <c r="D861" s="2"/>
      <c r="E861" s="2"/>
    </row>
    <row r="862" spans="4:5" x14ac:dyDescent="0.25">
      <c r="D862" s="2"/>
      <c r="E862" s="2"/>
    </row>
    <row r="863" spans="4:5" x14ac:dyDescent="0.25">
      <c r="D863" s="2"/>
      <c r="E863" s="2"/>
    </row>
    <row r="864" spans="4:5" x14ac:dyDescent="0.25">
      <c r="D864" s="2"/>
      <c r="E864" s="2"/>
    </row>
    <row r="865" spans="4:5" x14ac:dyDescent="0.25">
      <c r="D865" s="2"/>
      <c r="E865" s="2"/>
    </row>
    <row r="866" spans="4:5" x14ac:dyDescent="0.25">
      <c r="D866" s="2"/>
      <c r="E866" s="2"/>
    </row>
    <row r="867" spans="4:5" x14ac:dyDescent="0.25">
      <c r="D867" s="2"/>
      <c r="E867" s="2"/>
    </row>
    <row r="868" spans="4:5" x14ac:dyDescent="0.25">
      <c r="D868" s="2"/>
      <c r="E868" s="2"/>
    </row>
    <row r="869" spans="4:5" x14ac:dyDescent="0.25">
      <c r="D869" s="2"/>
      <c r="E869" s="2"/>
    </row>
    <row r="870" spans="4:5" x14ac:dyDescent="0.25">
      <c r="D870" s="2"/>
      <c r="E870" s="2"/>
    </row>
    <row r="871" spans="4:5" x14ac:dyDescent="0.25">
      <c r="D871" s="2"/>
      <c r="E871" s="2"/>
    </row>
    <row r="872" spans="4:5" x14ac:dyDescent="0.25">
      <c r="D872" s="2"/>
      <c r="E872" s="2"/>
    </row>
    <row r="873" spans="4:5" x14ac:dyDescent="0.25">
      <c r="D873" s="2"/>
      <c r="E873" s="2"/>
    </row>
    <row r="874" spans="4:5" x14ac:dyDescent="0.25">
      <c r="D874" s="2"/>
      <c r="E874" s="2"/>
    </row>
    <row r="875" spans="4:5" x14ac:dyDescent="0.25">
      <c r="D875" s="2"/>
      <c r="E875" s="2"/>
    </row>
    <row r="876" spans="4:5" x14ac:dyDescent="0.25">
      <c r="D876" s="2"/>
      <c r="E876" s="2"/>
    </row>
    <row r="877" spans="4:5" x14ac:dyDescent="0.25">
      <c r="D877" s="2"/>
      <c r="E877" s="2"/>
    </row>
    <row r="878" spans="4:5" x14ac:dyDescent="0.25">
      <c r="D878" s="2"/>
      <c r="E878" s="2"/>
    </row>
    <row r="879" spans="4:5" x14ac:dyDescent="0.25">
      <c r="D879" s="2"/>
      <c r="E879" s="2"/>
    </row>
    <row r="880" spans="4:5" x14ac:dyDescent="0.25">
      <c r="D880" s="2"/>
      <c r="E880" s="2"/>
    </row>
    <row r="881" spans="4:5" x14ac:dyDescent="0.25">
      <c r="D881" s="2"/>
      <c r="E881" s="2"/>
    </row>
    <row r="882" spans="4:5" x14ac:dyDescent="0.25">
      <c r="D882" s="2"/>
      <c r="E882" s="2"/>
    </row>
    <row r="883" spans="4:5" x14ac:dyDescent="0.25">
      <c r="D883" s="2"/>
      <c r="E883" s="2"/>
    </row>
    <row r="884" spans="4:5" x14ac:dyDescent="0.25">
      <c r="D884" s="2"/>
      <c r="E884" s="2"/>
    </row>
    <row r="885" spans="4:5" x14ac:dyDescent="0.25">
      <c r="D885" s="2"/>
      <c r="E885" s="2"/>
    </row>
    <row r="886" spans="4:5" x14ac:dyDescent="0.25">
      <c r="D886" s="2"/>
      <c r="E886" s="2"/>
    </row>
    <row r="887" spans="4:5" x14ac:dyDescent="0.25">
      <c r="D887" s="2"/>
      <c r="E887" s="2"/>
    </row>
    <row r="888" spans="4:5" x14ac:dyDescent="0.25">
      <c r="D888" s="2"/>
      <c r="E888" s="2"/>
    </row>
    <row r="889" spans="4:5" x14ac:dyDescent="0.25">
      <c r="D889" s="2"/>
      <c r="E889" s="2"/>
    </row>
    <row r="890" spans="4:5" x14ac:dyDescent="0.25">
      <c r="D890" s="2"/>
      <c r="E890" s="2"/>
    </row>
    <row r="891" spans="4:5" x14ac:dyDescent="0.25">
      <c r="D891" s="2"/>
      <c r="E891" s="2"/>
    </row>
    <row r="892" spans="4:5" x14ac:dyDescent="0.25">
      <c r="D892" s="2"/>
      <c r="E892" s="2"/>
    </row>
    <row r="893" spans="4:5" x14ac:dyDescent="0.25">
      <c r="D893" s="2"/>
      <c r="E893" s="2"/>
    </row>
    <row r="894" spans="4:5" x14ac:dyDescent="0.25">
      <c r="D894" s="2"/>
      <c r="E894" s="2"/>
    </row>
    <row r="895" spans="4:5" x14ac:dyDescent="0.25">
      <c r="D895" s="2"/>
      <c r="E895" s="2"/>
    </row>
    <row r="896" spans="4:5" x14ac:dyDescent="0.25">
      <c r="D896" s="2"/>
      <c r="E896" s="2"/>
    </row>
    <row r="897" spans="4:5" x14ac:dyDescent="0.25">
      <c r="D897" s="2"/>
      <c r="E897" s="2"/>
    </row>
    <row r="898" spans="4:5" x14ac:dyDescent="0.25">
      <c r="D898" s="2"/>
      <c r="E898" s="2"/>
    </row>
    <row r="899" spans="4:5" x14ac:dyDescent="0.25">
      <c r="D899" s="2"/>
      <c r="E899" s="2"/>
    </row>
    <row r="900" spans="4:5" x14ac:dyDescent="0.25">
      <c r="D900" s="2"/>
      <c r="E900" s="2"/>
    </row>
    <row r="901" spans="4:5" x14ac:dyDescent="0.25">
      <c r="D901" s="2"/>
      <c r="E901" s="2"/>
    </row>
    <row r="902" spans="4:5" x14ac:dyDescent="0.25">
      <c r="D902" s="2"/>
      <c r="E902" s="2"/>
    </row>
    <row r="903" spans="4:5" x14ac:dyDescent="0.25">
      <c r="D903" s="2"/>
      <c r="E903" s="2"/>
    </row>
    <row r="904" spans="4:5" x14ac:dyDescent="0.25">
      <c r="D904" s="2"/>
      <c r="E904" s="2"/>
    </row>
    <row r="905" spans="4:5" x14ac:dyDescent="0.25">
      <c r="D905" s="2"/>
      <c r="E905" s="2"/>
    </row>
    <row r="906" spans="4:5" x14ac:dyDescent="0.25">
      <c r="D906" s="2"/>
      <c r="E906" s="2"/>
    </row>
    <row r="907" spans="4:5" x14ac:dyDescent="0.25">
      <c r="D907" s="2"/>
      <c r="E907" s="2"/>
    </row>
    <row r="908" spans="4:5" x14ac:dyDescent="0.25">
      <c r="D908" s="2"/>
      <c r="E908" s="2"/>
    </row>
    <row r="909" spans="4:5" x14ac:dyDescent="0.25">
      <c r="D909" s="2"/>
      <c r="E909" s="2"/>
    </row>
    <row r="910" spans="4:5" x14ac:dyDescent="0.25">
      <c r="D910" s="2"/>
      <c r="E910" s="2"/>
    </row>
    <row r="911" spans="4:5" x14ac:dyDescent="0.25">
      <c r="D911" s="2"/>
      <c r="E911" s="2"/>
    </row>
    <row r="912" spans="4:5" x14ac:dyDescent="0.25">
      <c r="D912" s="2"/>
      <c r="E912" s="2"/>
    </row>
    <row r="913" spans="4:5" x14ac:dyDescent="0.25">
      <c r="D913" s="2"/>
      <c r="E913" s="2"/>
    </row>
    <row r="914" spans="4:5" x14ac:dyDescent="0.25">
      <c r="D914" s="2"/>
      <c r="E914" s="2"/>
    </row>
    <row r="915" spans="4:5" x14ac:dyDescent="0.25">
      <c r="D915" s="2"/>
      <c r="E915" s="2"/>
    </row>
  </sheetData>
  <mergeCells count="44">
    <mergeCell ref="A35:A41"/>
    <mergeCell ref="D36:D41"/>
    <mergeCell ref="E36:E41"/>
    <mergeCell ref="A42:A48"/>
    <mergeCell ref="D43:D48"/>
    <mergeCell ref="E43:E48"/>
    <mergeCell ref="A21:A27"/>
    <mergeCell ref="D22:D27"/>
    <mergeCell ref="E22:E27"/>
    <mergeCell ref="A28:A34"/>
    <mergeCell ref="D29:D34"/>
    <mergeCell ref="E29:E34"/>
    <mergeCell ref="A60:A64"/>
    <mergeCell ref="D61:D64"/>
    <mergeCell ref="E61:E64"/>
    <mergeCell ref="D10:D14"/>
    <mergeCell ref="E10:E14"/>
    <mergeCell ref="A49:A58"/>
    <mergeCell ref="D50:D58"/>
    <mergeCell ref="E50:E58"/>
    <mergeCell ref="A15:A20"/>
    <mergeCell ref="D16:D20"/>
    <mergeCell ref="E16:E20"/>
    <mergeCell ref="A9:A14"/>
    <mergeCell ref="F7:F8"/>
    <mergeCell ref="D7:D8"/>
    <mergeCell ref="A65:A72"/>
    <mergeCell ref="D66:D72"/>
    <mergeCell ref="E66:E72"/>
    <mergeCell ref="B7:C7"/>
    <mergeCell ref="E7:E8"/>
    <mergeCell ref="A3:C3"/>
    <mergeCell ref="A4:C4"/>
    <mergeCell ref="F5:I5"/>
    <mergeCell ref="A5:C5"/>
    <mergeCell ref="F3:I3"/>
    <mergeCell ref="F4:I4"/>
    <mergeCell ref="H7:I7"/>
    <mergeCell ref="G7:G8"/>
    <mergeCell ref="A95:F95"/>
    <mergeCell ref="A73:A93"/>
    <mergeCell ref="D74:D93"/>
    <mergeCell ref="E74:E93"/>
    <mergeCell ref="A94:F94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 a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2020-02-21T09:24:44Z</cp:lastPrinted>
  <dcterms:created xsi:type="dcterms:W3CDTF">2018-11-28T13:05:04Z</dcterms:created>
  <dcterms:modified xsi:type="dcterms:W3CDTF">2020-02-21T10:16:13Z</dcterms:modified>
</cp:coreProperties>
</file>