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4"/>
  <workbookPr defaultThemeVersion="166925"/>
  <bookViews>
    <workbookView xWindow="0" yWindow="0" windowWidth="28800" windowHeight="11925" activeTab="0"/>
  </bookViews>
  <sheets>
    <sheet name="List1" sheetId="1" r:id="rId1"/>
  </sheets>
  <definedNames>
    <definedName name="_xlnm.Print_Area" localSheetId="0">'List1'!$A$1:$H$113</definedName>
  </definedNames>
  <calcPr calcId="191029"/>
</workbook>
</file>

<file path=xl/sharedStrings.xml><?xml version="1.0" encoding="utf-8"?>
<sst xmlns="http://schemas.openxmlformats.org/spreadsheetml/2006/main" count="107" uniqueCount="107">
  <si>
    <t>POPIS</t>
  </si>
  <si>
    <t>Absorpční blok pro zakončení dráhy laserového svazku, rozsah vlnových délek 100 nm - 30 µm, pro pulzní i kontinuální lasery, pro optický výkon do 5 W</t>
  </si>
  <si>
    <t>Rozšiřovač svazku, kontinuálně nastavitelný zoom a fokus, rozšiřující poměr 3-15x, vstupní apertura alespoň 11 mm, výstupní apertura alespoň 35 mm, optimalizace pro vlnovou délku 532 nm</t>
  </si>
  <si>
    <t>Rozšiřovač svazku, kontinuálně nastavitelný zoom a fokus, rozšiřující poměr 3-15x, vstupní apertura alespoň 11 mm, výstupní apertura alespoň 35 mm, optimalizace pro vlnové délky 532 nm a 1064 nm</t>
  </si>
  <si>
    <t>Variabilní atenuátor s držákem pro dělič svazku, eloxovaný hliník, náklon ve dvou osách, rotační člen pro 1" polarizační optiku s možností aretace, držák pro dělič svazku o délce hrany 1"</t>
  </si>
  <si>
    <t>Rotační držák polarizační 1" optiky, s vyznačením úhlu v rozsahu 0 - 360°, aretační šroub, tyčka pro nastavení úhlu, vnitřní závit M4 na fixní části držáku</t>
  </si>
  <si>
    <t>Univerzální držák na destičky (filtry, zaměřování atp.) s přítlačným šroubem, tlouška destiček 0 - 12 mm, metrický vnitřní závit pro upevnění k tyčce</t>
  </si>
  <si>
    <t>Pětiosý kinematický držák 1" optiky obsahující 2 šrouby pro nastavení posuvu ve 2 navzájem kolmých směrech (X,Y, rozsah alespoň ±2 mm), 2 šrouby pro nastavení náklonu (rozsah alespoň ±2°) a zoomovací kroužek pro posun ve směru osy Z (rozsah alespoň 10 mm)</t>
  </si>
  <si>
    <t>N-BK7 ploskovypuklá čočka, průměr 2", ohnisková vzdálenost 300 mm, antireflexní pokrytí 350-700 nm</t>
  </si>
  <si>
    <t>N-BK7 ploskovypuklá čočka, průměr 2", ohnisková vzdálenost 400 mm, antireflexní pokrytí 350-700 nm</t>
  </si>
  <si>
    <t>N-BK7 ploskovypuklá čočka, průměr 2", ohnisková vzdálenost 300 mm, antireflexní pokrytí 1050-1700 nm</t>
  </si>
  <si>
    <t>N-BK7 ploskovypuklá čočka, průměr 2", ohnisková vzdálenost 400 mm, antireflexní pokrytí 1050-1700 nm</t>
  </si>
  <si>
    <r>
      <t xml:space="preserve">Ø1" achromatický dublet, efektivní ohnisková vzdálenost 40 mm, AR pokrytí 400-700 nm, průměrná odrazivost ve spektrální oblasti s AR pokrytím (0° AOI) &lt; 0.5%, průměr 1", tolerance průměru +0,00/-0,10 mm, tolerance ohniskové vzdálenosti ±1%, kvalita povrchu 40-20, centrování &lt; 3 arcmin, CA &gt; 90% průměru, nepravidelnost sférického povrchu (P-V) lambda/4, materiál </t>
    </r>
    <r>
      <rPr>
        <sz val="11"/>
        <color rgb="FF333333"/>
        <rFont val="Arial"/>
        <family val="2"/>
      </rPr>
      <t>N-BK7/SF5</t>
    </r>
  </si>
  <si>
    <r>
      <t xml:space="preserve">Ø1" achromatický dublet, efektivní ohnisková vzdálenost 30 mm, AR pokrytí 400-700 nm, průměrná odrazivost ve spektrální oblasti s AR pokrytím (0° AOI) &lt; 0.5%, průměr 1", tolerance průměru +0,00/-0,10 mm, tolerance ohniskové vzdálenosti ±1%, kvalita povrchu 40-20, centrování &lt; 3 arcmin, CA &gt; 90% průměru, nepravidelnost sférického povrchu (P-V) lambda/4, materiál </t>
    </r>
    <r>
      <rPr>
        <sz val="11"/>
        <color rgb="FF333333"/>
        <rFont val="Arial"/>
        <family val="2"/>
      </rPr>
      <t>N-BAF10/N-SF6HT</t>
    </r>
    <r>
      <rPr>
        <sz val="11"/>
        <color rgb="FF212121"/>
        <rFont val="Arial"/>
        <family val="2"/>
      </rPr>
      <t xml:space="preserve">, dublet usazen v držáku s SM1 závitem </t>
    </r>
  </si>
  <si>
    <r>
      <t xml:space="preserve">Ø1" achromatický dublet, efektivní ohnisková vzdálenost 35 mm, AR pokrytí 400-700 nm, průměrná odrazivost ve spektrální oblasti s AR pokrytím (0° AOI) &lt; 0.5%, průměr 1", tolerance průměru +0,00/-0,10 mm, tolerance ohniskové vzdálenosti ±1%, kvalita povrchu 40-20, centrování &lt; 3 arcmin, CA &gt; 90% průměru, nepravidelnost sférického povrchu (P-V) lambda/4, materiál </t>
    </r>
    <r>
      <rPr>
        <sz val="11"/>
        <color rgb="FF333333"/>
        <rFont val="Arial"/>
        <family val="2"/>
      </rPr>
      <t>N-BAF10/N-SF6HT</t>
    </r>
    <r>
      <rPr>
        <sz val="11"/>
        <color rgb="FF212121"/>
        <rFont val="Arial"/>
        <family val="2"/>
      </rPr>
      <t xml:space="preserve">, dublet usazen v držáku s SM1 závitem </t>
    </r>
  </si>
  <si>
    <r>
      <t xml:space="preserve">Ø1" achromatický dublet, efektivní ohnisková vzdálenost 40 mm, AR pokrytí 400-700 nm, průměrná odrazivost ve spektrální oblasti s AR pokrytím (0° AOI) &lt; 0.5%, průměr 1", tolerance průměru +0,00/-0,10 mm, tolerance ohniskové vzdálenosti ±1%, kvalita povrchu 40-20, centrování &lt; 3 arcmin, CA &gt; 90% průměru, nepravidelnost sférického povrchu (P-V) lambda/4, materiál </t>
    </r>
    <r>
      <rPr>
        <sz val="11"/>
        <color rgb="FF333333"/>
        <rFont val="Arial"/>
        <family val="2"/>
      </rPr>
      <t>N-BK7/SF5</t>
    </r>
    <r>
      <rPr>
        <sz val="11"/>
        <color rgb="FF212121"/>
        <rFont val="Arial"/>
        <family val="2"/>
      </rPr>
      <t xml:space="preserve">, dublet usazen v držáku s SM1 závitem </t>
    </r>
  </si>
  <si>
    <r>
      <t xml:space="preserve">Ø1" achromatický dublet, efektivní ohnisková vzdálenost 50 mm, AR pokrytí 400-700 nm, průměrná odrazivost ve spektrální oblasti s AR pokrytím (0° AOI) &lt; 0.5%, průměr 1", tolerance průměru +0,00/-0,10 mm, tolerance ohniskové vzdálenosti ±1%, kvalita povrchu 40-20, centrování &lt; 3 arcmin, CA &gt; 90% průměru, nepravidelnost sférického povrchu (P-V) lambda/4, materiál </t>
    </r>
    <r>
      <rPr>
        <sz val="11"/>
        <color rgb="FF333333"/>
        <rFont val="Arial"/>
        <family val="2"/>
      </rPr>
      <t>N-BAF10/SF10</t>
    </r>
    <r>
      <rPr>
        <sz val="11"/>
        <color rgb="FF212121"/>
        <rFont val="Arial"/>
        <family val="2"/>
      </rPr>
      <t xml:space="preserve">, dublet usazen v držáku s SM1 závitem </t>
    </r>
  </si>
  <si>
    <t xml:space="preserve">Ø2" achromatický dublet, efektivní ohnisková vzdálenost 75 mm, AR pokrytí 400-700 nm, průměrná odrazivost ve spektrální oblasti s AR pokrytím (0° AOI) &lt; 0.5%, průměr 2", tolerance průměru +0,00/-0,10 mm, tolerance ohniskové vzdálenosti ±1%, kvalita povrchu 40-20, centrování &lt; 3 arcmin, CA &gt; 90% průměru, nepravidelnost sférického povrchu (P-V) lambda/4, dublet usazen v držáku s SM2 závitem </t>
  </si>
  <si>
    <t xml:space="preserve">Ø2" achromatický dublet, efektivní ohnisková vzdálenost 100 mm, AR pokrytí 400-700 nm, průměrná odrazivost ve spektrální oblasti s AR pokrytím (0° AOI) &lt; 0.5%, průměr 2", tolerance průměru +0,00/-0,10 mm, tolerance ohniskové vzdálenosti ±1%, kvalita povrchu 40-20, centrování &lt; 3 arcmin, CA &gt; 90% průměru, nepravidelnost sférického povrchu (P-V) lambda/4, dublet usazen v držáku s SM2 závitem </t>
  </si>
  <si>
    <t xml:space="preserve">Ø1" achromatický dublet, efektivní ohnisková vzdálenost 50 mm, AR pokrytí 400-1100 nm, průměrná odrazivost ve spektrální oblasti s AR pokrytím (0° AOI) &lt; 1,0%, průměr 1", tolerance průměru +0,0/-0,1 mm, tolerance ohniskové vzdálenosti ±1%, kvalita povrchu 40-20, centrování &lt; 3 arcmin, CA &gt; 90% průměru, nepravidelnost sférického povrchu (P-V) lambda/4, dublet usazen v držáku s SM1 závitem </t>
  </si>
  <si>
    <t xml:space="preserve">Ø2" achromatický dublet, efektivní ohnisková vzdálenost 80 mm, AR pokrytí 400-1100 nm, průměrná odrazivost ve spektrální oblasti s AR pokrytím (0° AOI) &lt; 1,0%, průměr 1", tolerance průměru +0,0/-0,1 mm, tolerance ohniskové vzdálenosti ±1%, kvalita povrchu 40-20, centrování &lt; 3 arcmin, CA &gt; 90% průměru, nepravidelnost sférického povrchu (P-V) lambda/4, dublet usazen v držáku s SM2 závitem </t>
  </si>
  <si>
    <t>N-BK7 ploskovypuklá válcová čočka, antireflexní pokrytí 350-700 nm, ohnisková vzdálenost 200 mm, výška 30 mm, délka 60 mm</t>
  </si>
  <si>
    <t>N-BK7 ploskovypuklá válcová čočka, antireflexní pokrytí 350-700 nm, ohnisková vzdálenost 250 mm, výška 20 mm, délka 40 mm</t>
  </si>
  <si>
    <t>Dielektrické zrcadlo pro 524-532 nm, průměr 25,4 mm, odrazivost alespoň 99,5% pro s- polarizaci a alespoň 99,0% pro p- polarizaci pro úhel dopadu 0° až 45°, substrát: křemenné sklo, čistá apertura alespoň 20 mm, kvalita povrchu 10-5 (S-D) nebo lepší, práh poškození alespoň 8 J/cm2 (@ 532 nm, 10 ns, 10 Hz)</t>
  </si>
  <si>
    <t>Dielektrické zrcadlo pro 1047-1064 nm, průměr 25,4 mm, odrazivost alespoň 99,5% pro s- a p- polarizaci pro úhel dopadu 0° až 45°, substrát: křemenné sklo, čistá apertura alespoň 20 mm, kvalita povrchu 10-5 (S-D) nebo lepší, práh poškození alespoň 25 J/cm2 (@ 1064 nm, 10 ns, 10 Hz)</t>
  </si>
  <si>
    <t xml:space="preserve">Dielektrické zrcadlo pro 532 nm a 1064 nm, průměr 25,4 mm, odrazivost na 532 nm a 1064 nm alespoň 98% pro s- a p- polarizaci  pro úhel dopadu 0° až 45°, substrát: křemenné sklo, čistá apertura alespoň 20 mm, kvalita povrchu 10-5 (S-D) nebo lepší, práh poškození alespoň 8 J/cm2 (@ 532 nm, 10 ns, 10 Hz) a 5 J/cm2 (@ 1064 nm, 10 ns, 10 Hz) </t>
  </si>
  <si>
    <t>Absorpční šedý filtr, průměr 2", v objímce z eloxovaného hliníku se závitem SM2, optická hustota 1.0</t>
  </si>
  <si>
    <t>Absorpční šedý filtr, průměr 2", v objímce z eloxovaného hliníku se závitem SM2, optická hustota 2.0</t>
  </si>
  <si>
    <t>Absorpční šedý filtr, průměr 2", v objímce z eloxovaného hliníku se závitem SM2, optická hustota 3.0</t>
  </si>
  <si>
    <t>Filtr s dolní propustí, hrana na 950 nm, celkový průměr 25 mm, s objímkou, CA větší jak 21 mm, propustnost  &gt; 90% ve spektrální oblasti 575-930 nm, &gt;OD5 v oblasti 970-1500 nm, kvalita povrchu 40-20 s-d</t>
  </si>
  <si>
    <t>Polarizační krychlový dělič svazku v krychlové konstrukci z černě eloxovaného hliníku, antireflexní vrstva (R&lt;0,5%) na všech 4 bočních stěnách pro 532 nm, transmitance T(p) &gt; 95 %, Reflektance R(s) &gt; 99,5 %, extinkční poměr p- a s- polarizace alespoň T(p):T(s) &gt; 3000:1, rovinnost povrchu alespoň λ/10, alespoň 4 otvory pro vstup a výstup záření s vnitřním závitem  1.035"-40, alespoň 4 čtveřice otvorů s vnitřními závity 4-40 do čtverce - vzdálenost středů vedlejších otvorů 30 mm, ve středu dolní postavy otvor pro šroub M4, čistá apertura alespoň 20 mm</t>
  </si>
  <si>
    <t>Polarizační krychlový dělič svazku v krychlové konstrukci z černě eloxovaného hliníku, antireflexní vrstva (R&lt;0,5%) na všech 4 bočních stěnách pro 1064 nm, transmitance T(p) &gt; 95 %, Reflektance R(s) &gt; 99,5 %, extinkční poměr p- a s- polarizace alespoň T(p):T(s) &gt; 3000:1, rovinnost povrchu alespoň λ/10, alespoň 4 otvory pro vstup a výstup záření s vnitřním závitem  1.035"-40, alespoň 4 čtveřice otvorů s vnitřními závity 4-40 do čtverce - vzdálenost středů vedlejších otvorů 30 mm, ve středu dolní postavy otvor pro šroub M4, čistá apertura alespoň 20 mm</t>
  </si>
  <si>
    <t>Polarizační krychlový dělič svazku v krychlové konstrukci z černě eloxovaného hliníku, antireflexní vrstva (R&lt;0,5%) na všech 4 bočních stěnách pro spektrální rozsah alespoň 420 až 680 nm, transmitance T(p) &gt; 90 %, Reflektance R(s) &gt; 99,5 %, extinkční poměr p- a s- polarizace alespoň T(p):T(s) &gt; 1000:1, alespoň 4 otvory pro vstup a výstup záření s vnitřním závitem  1.035"-40, alespoň 4 čtveřice otvorů s vnitřními závity 4-40 do čtverce - vzdálenost středů vedlejších otvorů 30 mm, ve středu dolní postavy otvor pro šroub M4, čistá apertura alespoň 20 mm</t>
  </si>
  <si>
    <t>Polarizační krychlový dělič svazku v krychlové konstrukci z černě eloxovaného hliníku, antireflexní vrstva (R&lt;0,5%) na všech 4 bočních stěnách pro spektrální rozsah alespoň 900 až 1250 nm, transmitance T(p) &gt; 90 %, Reflektance R(s) &gt; 99,5 %, extinkční poměr p- a s- polarizace alespoň T(p):T(s) &gt; 1000:1, alespoň 4 otvory pro vstup a výstup záření s vnitřním závitem  1.035"-40, alespoň 4 čtveřice otvorů s vnitřními závity 4-40 do čtverce - vzdálenost středů vedlejších otvorů 30 mm, ve středu dolní postavy otvor pro šroub M4, čistá apertura alespoň 20 mm</t>
  </si>
  <si>
    <t>Nepolarizační krychlový dělič svazku, antireflexní vrstva (R&lt;0,5%) na všech 4 bočních stěnách pro spektrální rozsah alespoň 400 až 700 nm, dělicí poměr 10:90 (R:T), délka hrany krychle 20 mm, materiál N-BK7, CA &gt; 16 mm x 16 mm, odchylka prošlého svazku &lt;5 arcmin.</t>
  </si>
  <si>
    <t>Nepolarizační krychlový dělič svazku, antireflexní vrstva (R&lt;0,5%) na všech 4 bočních stěnách pro spektrální rozsah alespoň 400 až 700 nm, dělicí poměr 10:90 (R:T), délka hrany krychle 20 mm, materiál N-BK7, CA &gt; 16 mm x 16 mm, odchylka prošlého svazku &lt;5 arcmin</t>
  </si>
  <si>
    <t>Nepolarizační krychlový dělič svazku, antireflexní vrstva (R&lt;0,5%) na všech 4 bočních stěnách pro spektrální rozsah alespoň 400 až 700 nm, dělicí poměr 30:70 (R:T), délka hrany krychle 20 mm, materiál N-BK7, CA &gt; 16 mm x 16 mm, odchylka prošlého svazku &lt;5 arcmin</t>
  </si>
  <si>
    <t>Nepolarizační krychlový dělič svazku, antireflexní vrstva (R&lt;0,5%) na všech 4 bočních stěnách pro spektrální rozsah alespoň 400 až 700 nm, dělicí poměr 50:50, délka hrany krychle 20 mm, práh poškození v pulzním režimu alespoň 0,2 J/cm2 (532 nm, 10 ns pulzy, 10 Hz), CA &gt; 16 mm x 16 mm, odchylka prošlého svazku &lt;5 arcmin</t>
  </si>
  <si>
    <t>Nepolarizační krychlový dělič svazku, antireflexní vrstva (R&lt;0,5%) na všech 4 bočních stěnách pro spektrální rozsah alespoň 400 až 700 nm, dělicí poměr 70:30 (R:T), délka hrany krychle 20 mm, materiál N-BK7, CA &gt; 16 mm x 16 mm, odchylka prošlého svazku &lt;5 arcmin</t>
  </si>
  <si>
    <t>Nepolarizační krychlový dělič svazku, antireflexní vrstva (R&lt;0,5%) na všech 4 bočních stěnách pro spektrální rozsah alespoň 400 až 700 nm, dělicí poměr 90:10 (R:T), délka hrany krychle 20 mm, materiál N-BK7, CA &gt; 16 mm x 16 mm, odchylka prošlého svazku &lt;5 arcmin</t>
  </si>
  <si>
    <t>UVFS dělič svazku, dělící poměr 10:90 (R:T), antireflexní pokrytí 400-700 nm, průměr děliče 2", tloušťka 8 mm</t>
  </si>
  <si>
    <t>UVFS dělič svazku, dělící poměr 30:70 (R:T), antireflexní pokrytí 400-700 nm, průměr děliče 2", tloušťka 8 mm</t>
  </si>
  <si>
    <t>UVFS dělič svazku, dělící poměr 50:50, antireflexní pokrytí 400-700 nm, průměr děliče 2", tloušťka 8 mm, práh poškození alespoň 1 J/cm2 @ 532 nm (pulzy 10 ns, 10 Hz)</t>
  </si>
  <si>
    <t>UVFS dělič svazku, dělící poměr 70:30 (R:T), antireflexní pokrytí 400-700 nm, průměr děliče 2", tloušťka 8 mm</t>
  </si>
  <si>
    <t>UVFS dělič svazku, dělící poměr 90:10 (R:T), antireflexní pokrytí 400-700 nm, průměr děliče 2", tloušťka 8 mm</t>
  </si>
  <si>
    <t>Optický izolátor, centrální vlnová délka 532 nm, rozsah ladění 522-543 nm, propustnost na centrální vlnové délce alespoň 87%, alespoň 40 dB na centrální vlnové délce, maximální průměr svazku  alespoň 2,5 mm, maximální výkon 3 W</t>
  </si>
  <si>
    <t>Stínítko pro alignment svazku na fixní držák 1" optiky, z černě eloxovaného hliníku, na čelní straně vygravírovaný vodicí kříž se značkami vzdálenými 1 mm, vnější průměr 30 - 31 mm, zadní strana s vnějším závitem 1,035"-40</t>
  </si>
  <si>
    <t>Ruční měřák výkonu, termální senzor pro 190 nm až 10,6 µm, rozsah 100 µW - 2 W,  rozlišení alespoň 10 µW, Bluotooth, zabudovaný LED displej, možnost připojení pomocí USB, apertura senzoru alespoň 10 mm v průměru</t>
  </si>
  <si>
    <t>Ploskovypuklá čočka, průměr 25 mm, ohnisková vzdálenost 25 mm, anti-reflexní vrstva pro rozsah 400-1000 nm, odrazivost nanejvýš 1,5 % v celém rozsahu, kvalita povrchu 40-20 (S-D) a λ/4 (P-V) nebo lepší, práh poškození alespoň 5 J/cm2 (@ 532 nm, 10 ns)</t>
  </si>
  <si>
    <t>Ploskovypuklá čočka, průměr 25 mm, ohnisková vzdálenost 30 mm, anti-reflexní vrstva pro rozsah 400-1000 nm, odrazivost nanejvýš 1,5 % v celém rozsahu, kvalita povrchu 40-20 (S-D) a λ/4 (P-V) nebo lepší, práh poškození alespoň 5 J/cm2 (@ 532 nm, 10 ns)</t>
  </si>
  <si>
    <t>Ploskovypuklá čočka, průměr 25 mm, ohnisková vzdálenost 35 mm, anti-reflexní vrstva pro rozsah 400-1000 nm, odrazivost nanejvýš 1,5 % v celém rozsahu, kvalita povrchu 40-20 (S-D) a λ/4 (P-V) nebo lepší, práh poškození alespoň 5 J/cm2 (@ 532 nm, 10 ns)</t>
  </si>
  <si>
    <t>Ploskovypuklá čočka, průměr 25 mm, ohnisková vzdálenost 40 mm, anti-reflexní vrstva pro rozsah 400-1000 nm, odrazivost nanejvýš 1,5 % v celém rozsahu, kvalita povrchu 40-20 (S-D) a λ/4 (P-V) nebo lepší, práh poškození alespoň 5 J/cm2 (@ 532 nm, 10 ns)</t>
  </si>
  <si>
    <t>Ploskovypuklá čočka, průměr 50 mm, ohnisková vzdálenost 50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</si>
  <si>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75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</si>
  <si>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100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</si>
  <si>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125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</si>
  <si>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150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</si>
  <si>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175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</si>
  <si>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200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</si>
  <si>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50 mm, ohnisková vzdálenost 250 mm, anti-reflexní vrstva pro rozsah 400-1000 nm, odrazivost nanejvýš 1,5 % v celém rozsahu, materiál N-BK7, kvalita povrchu 40-20 (S-D) a λ/4 (P-V) nebo lepší, práh poškození alespoň 5 J/cm2 (@ 532 nm, 10 ns)</t>
  </si>
  <si>
    <t>Ploskovypuklá čočka, průměr 75 mm, ohnisková vzdálenost +150 mm, N-BK7, AR vrstva pro 400 - 1000 nm, čistá apertura alespoň 73 mm, S-D: 40-20, P-V: λ/4</t>
  </si>
  <si>
    <t>Achromatický triplet Hastingsova typu se zvětšením 7-krát, ohnisková vzdálenost 40 mm, zorné pole o průměru alespoň 25 mm</t>
  </si>
  <si>
    <t>Achromatický triplet Hastingsova typu se zvětšením 10-krát, ohnisková vzdálenost 25 mm, zorné pole o průměru alespoň 20 mm</t>
  </si>
  <si>
    <t>Achromatický triplet Hastingsova typu se zvětšením 12,5-krát, ohnisková vzdálenost 20 mm, zorné pole o průměru alespoň 17 mm</t>
  </si>
  <si>
    <t>Achromatický triplet Hastingsova typu se zvětšením 20-krát, ohnisková vzdálenost 12,5 mm, zorné pole o průměru alespoň 10 mm</t>
  </si>
  <si>
    <t>Achromatický dublet, MgF2 pokrytí, průměr 40 mm, ohnisková vzdálenost 50 mm, čistá apertura alespoň 39 mm, kvalita povrchu 40-20, P-V: λ/4</t>
  </si>
  <si>
    <t>Cylindrická plano-konvexní čočka, ohnisková vzdálenost 25 mm, rozměry 25 mm x 50 mm, substrát N-BK7</t>
  </si>
  <si>
    <t>Cylindrická plano-konvexní čočka, ohnisková vzdálenost 50 mm, rozměry 25 mm x 50 mm, anti-reflexní vrstva pro rozsah alespoň 400 - 1000 nm</t>
  </si>
  <si>
    <t>Cylindrická plano-konvexní čočka, ohnisková vzdálenost 75 mm, rozměry 25 mm x 50 mm, anti-reflexní vrstva pro rozsah alespoň 400 - 1000 nm</t>
  </si>
  <si>
    <t>Cylindrická plano-konvexní čočka, ohnisková vzdálenost 150 mm, rozměry 25 mm x 50 mm, anti-reflexní vrstva pro rozsah alespoň 400 - 1000 nm</t>
  </si>
  <si>
    <t>Dichroické zrcadlo s horní propustí, průměr 50 mm, designované pro úhel dopadu 45°, pásmo transmise (&gt;90%) 700 - 1150 nm, pásmo reflexe (&gt;95%) 400 - 690 nm</t>
  </si>
  <si>
    <t>Půlvlnná destička nultého řádu pro 532 nm, v objímce o průměru 1", čistá apertura alespoň 15 mm, tolerance retardance nanejvýš ±λ/200, AR vrstva na 532 nm</t>
  </si>
  <si>
    <t>Půlvlnná destička nultého řádu pro 1064 nm, v objímce o průměru 1", čistá apertura alespoň 15 mm, tolerance retardance nanejvýš ±λ/200, AR vrstva na 1064 nm, práh poškození alespoň 3 J/cm2 @ 1064nm pro 10 ns pulz</t>
  </si>
  <si>
    <t>Čtvrtvlnná destička nultého řádu pro 532 nm, v objímce o průměru 1", čistá apertura alespoň 15 mm, tolerance retardance nanejvýš ±λ/200, AR vrstva na 532 nm</t>
  </si>
  <si>
    <t>Čtvrtvlnná destička nultého řádu pro 1064 nm, v objímce o průměru 1", čistá apertura alespoň 15 mm, tolerance retardance nanejvýš ±λ/200, AR vrstva na 1064 nm</t>
  </si>
  <si>
    <t>Plan-apochromatický mikroskopový objektiv, korekce na nekonečno, zvětšení 5x, pracovní vzdálenost (WD) &gt; 30 mm, numerická apertura 0,14</t>
  </si>
  <si>
    <t>Nastavitelná optická clona, ocelové lamely, apertura nastavitelná v rozsahu alespoň 1,5 mm až 35 mm</t>
  </si>
  <si>
    <t>Čistící roztok ve spreji,  objem alespoň 100 ml</t>
  </si>
  <si>
    <t>Ubrousky na čištění optiky, rozměr 1 ks alespoň 100 mm x 100 mm, alespoň 600 ks</t>
  </si>
  <si>
    <t>Čistící tampóny, délka 1 ks alespoň 150 mm, bavlněné hroty, alespoň 100 ks</t>
  </si>
  <si>
    <t>Nitrilové rukavice, alespoň 50 párů</t>
  </si>
  <si>
    <t>Kinematický držák 50 mm optiky, eloxovaný hliník, rozsahu náklonu ve dvou osách alespoň ± 2°, mikrometrické šrouby pro nastavení náklonu přístupné shora</t>
  </si>
  <si>
    <t xml:space="preserve">Držák čtvercové optiky z eloxovaného hliníku, včetně nerezového sloupku, schopný pojmout čtvercové optické elementy s rozměry až 60 x 60 mm </t>
  </si>
  <si>
    <t>BK7 ploskovypuklá válcová čočka, rozměry 25,4 x 50,8 mm, ohnisková vzdálenost 200 mm</t>
  </si>
  <si>
    <t>BK7 ploskovypuklá válcová čočka, rozměry 25,4 x 50,8 mm, ohnisková vzdálenost 300 mm</t>
  </si>
  <si>
    <t>BK7 ploskovypuklá válcová čočka, rozměry 25,4 x 50,8 mm, ohnisková vzdálenost 500 mm</t>
  </si>
  <si>
    <t xml:space="preserve">Otočný gradientní OD filtr, rozsah optických hustot minimálně 0,04 až 3, úhel dopadu 0°, tloušťka alespoň 2 mm, rozsah alespoň 400-700 nm, tolerance optické hustoty max. ±8%, průměr 60 mm </t>
  </si>
  <si>
    <t xml:space="preserve">Otočný gradientní OD filtr, rozsah optických hustot minimálně 0,04 až 3, úhel dopadu 0°, tloušťka alespoň 2 mm, rozsah alespoň 400-700 nm, tolerance optické hustoty max. ±8%, průměr 25 mm </t>
  </si>
  <si>
    <t xml:space="preserve">Obdélníkový polarizační dělič pro 532 nm, tenkovrstvý, materiál UVFS, pracovní úhel dopadu 56° (Brewster), extinkční poměr alespoň 200 : 1, odrazivost pro s-polarizaci alespoň 99,5%, </t>
  </si>
  <si>
    <t xml:space="preserve">Obdélníkový polarizační dělič pro 1064 nm, tenkovrstvý, materiál UVFS, pracovní úhel dopadu 56° (Brewster), extinkční poměr alespoň 200 : 1, odrazivost pro s-polarizaci alespoň 99,5%, </t>
  </si>
  <si>
    <t>Ochranné brýle, určeny pro 532 nm a 1064 nm (Nd:YAG laser), stupeň ochrany M LB7 pro 1064 nm a cw D LB 5 pro 532 nm</t>
  </si>
  <si>
    <t>Ochranné brýle, určeny pro 532 nm a 1064 nm (Nd:YAG laser), stupeň ochrany M LB7 pro 1064 nm a cw D LB 5 pro 532 nm, design umožňující jejich nošení společně s běžnými dioptrickými brýlemi</t>
  </si>
  <si>
    <t xml:space="preserve">Ochranné brýle, určeny pro 1064 nm (Nd:YAG laser), stupeň ochrany M LB7 pro 1064 nm  </t>
  </si>
  <si>
    <t xml:space="preserve">Ochranné brýle, určeny pro 1064 nm (Nd:YAG laser), stupeň ochrany M LB7 pro 1064 nm,  design umožňující jejich nošení společně s běžnými dioptrickými brýlemi  </t>
  </si>
  <si>
    <t>Doprava - Optika</t>
  </si>
  <si>
    <t>Celkem bez DPH</t>
  </si>
  <si>
    <t>Celkem s DPH</t>
  </si>
  <si>
    <t>Č.</t>
  </si>
  <si>
    <t>takto podbarvená pole dodavatel povinně vyplní</t>
  </si>
  <si>
    <t>počet kusů</t>
  </si>
  <si>
    <t>Předpokládaná hodnota za kus / bez DPH</t>
  </si>
  <si>
    <t>Předpokládaná hodnota celkem / bez DPH</t>
  </si>
  <si>
    <t>Dodavatel splňuje ANO / NE</t>
  </si>
  <si>
    <t>Nabídková cena za kus / bez DPH</t>
  </si>
  <si>
    <t>Nabídková cena celkem / bez DPH</t>
  </si>
  <si>
    <t>Příloha ke Kupní smlouvě - Technická specifikace k VZ "Dodávka spotřebního materiálu pro světelnou a elektronovou mikroskopii 01/2020 (ESS)"</t>
  </si>
  <si>
    <t>Razítko a 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</si>
</sst>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</numFmts>
  <fonts count="23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Arial"/>
      <family val="2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u val="single"/>
      <sz val="10"/>
      <color rgb="FF0563C1"/>
      <name val="Arial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212121"/>
      <name val="Arial"/>
      <family val="2"/>
    </font>
    <font>
      <sz val="11"/>
      <color rgb="FF333333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1E4E7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0" borderId="0" applyBorder="0" applyProtection="0">
      <alignment/>
    </xf>
    <xf numFmtId="0" fontId="5" fillId="0" borderId="0" applyNumberFormat="0" applyBorder="0" applyProtection="0">
      <alignment/>
    </xf>
    <xf numFmtId="0" fontId="6" fillId="0" borderId="0" applyNumberFormat="0" applyBorder="0" applyProtection="0">
      <alignment/>
    </xf>
    <xf numFmtId="164" fontId="5" fillId="0" borderId="0" applyBorder="0" applyProtection="0">
      <alignment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5" fillId="0" borderId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165" fontId="11" fillId="0" borderId="0" applyBorder="0" applyProtection="0">
      <alignment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164" fontId="5" fillId="0" borderId="0" xfId="40" applyFont="1" applyFill="1" applyAlignment="1">
      <alignment/>
    </xf>
    <xf numFmtId="164" fontId="0" fillId="0" borderId="0" xfId="40" applyFont="1" applyFill="1" applyAlignment="1">
      <alignment horizontal="left" wrapText="1"/>
    </xf>
    <xf numFmtId="0" fontId="5" fillId="0" borderId="0" xfId="0" applyFont="1"/>
    <xf numFmtId="164" fontId="12" fillId="0" borderId="0" xfId="40" applyFont="1" applyFill="1" applyAlignment="1">
      <alignment/>
    </xf>
    <xf numFmtId="0" fontId="12" fillId="0" borderId="0" xfId="0" applyFont="1"/>
    <xf numFmtId="0" fontId="5" fillId="0" borderId="0" xfId="0" applyFont="1" applyFill="1"/>
    <xf numFmtId="164" fontId="15" fillId="0" borderId="0" xfId="40" applyFont="1" applyFill="1" applyAlignment="1">
      <alignment horizontal="center" vertical="center"/>
    </xf>
    <xf numFmtId="164" fontId="0" fillId="0" borderId="1" xfId="40" applyFont="1" applyFill="1" applyBorder="1" applyAlignment="1">
      <alignment horizontal="left" vertical="top" wrapText="1"/>
    </xf>
    <xf numFmtId="164" fontId="15" fillId="0" borderId="1" xfId="40" applyFont="1" applyFill="1" applyBorder="1" applyAlignment="1">
      <alignment horizontal="center" vertical="center"/>
    </xf>
    <xf numFmtId="44" fontId="15" fillId="0" borderId="1" xfId="50" applyFont="1" applyFill="1" applyBorder="1" applyAlignment="1">
      <alignment horizontal="center" vertical="center"/>
    </xf>
    <xf numFmtId="0" fontId="0" fillId="0" borderId="1" xfId="44" applyFont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64" fontId="0" fillId="0" borderId="1" xfId="40" applyFont="1" applyFill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1" xfId="38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4" fontId="15" fillId="0" borderId="1" xfId="5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7" fillId="3" borderId="1" xfId="40" applyFont="1" applyFill="1" applyBorder="1" applyAlignment="1">
      <alignment horizontal="center" vertical="center"/>
    </xf>
    <xf numFmtId="44" fontId="17" fillId="3" borderId="1" xfId="50" applyFont="1" applyFill="1" applyBorder="1" applyAlignment="1">
      <alignment horizontal="center" vertical="center"/>
    </xf>
    <xf numFmtId="164" fontId="16" fillId="3" borderId="1" xfId="40" applyFont="1" applyFill="1" applyBorder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9" fillId="0" borderId="0" xfId="40" applyFont="1" applyFill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4" fontId="16" fillId="3" borderId="1" xfId="40" applyFont="1" applyFill="1" applyBorder="1" applyAlignment="1">
      <alignment horizontal="center" vertical="center" wrapText="1"/>
    </xf>
    <xf numFmtId="164" fontId="17" fillId="3" borderId="1" xfId="40" applyFont="1" applyFill="1" applyBorder="1" applyAlignment="1">
      <alignment horizontal="center" vertical="center" wrapText="1"/>
    </xf>
    <xf numFmtId="164" fontId="2" fillId="5" borderId="1" xfId="40" applyFont="1" applyFill="1" applyBorder="1" applyAlignment="1">
      <alignment horizontal="center" vertical="center"/>
    </xf>
    <xf numFmtId="7" fontId="19" fillId="5" borderId="1" xfId="50" applyNumberFormat="1" applyFont="1" applyFill="1" applyBorder="1" applyAlignment="1">
      <alignment horizontal="center" vertical="center"/>
    </xf>
    <xf numFmtId="44" fontId="19" fillId="6" borderId="1" xfId="5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64" fontId="20" fillId="0" borderId="0" xfId="4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0" fillId="0" borderId="0" xfId="0" applyFont="1"/>
    <xf numFmtId="164" fontId="16" fillId="3" borderId="1" xfId="40" applyFont="1" applyFill="1" applyBorder="1" applyAlignment="1">
      <alignment horizontal="center" wrapText="1"/>
    </xf>
    <xf numFmtId="0" fontId="18" fillId="0" borderId="0" xfId="0" applyFont="1" applyAlignment="1">
      <alignment horizontal="left" vertical="center" wrapText="1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f1" xfId="20"/>
    <cellStyle name="cf10" xfId="21"/>
    <cellStyle name="cf11" xfId="22"/>
    <cellStyle name="cf12" xfId="23"/>
    <cellStyle name="cf13" xfId="24"/>
    <cellStyle name="cf14" xfId="25"/>
    <cellStyle name="cf15" xfId="26"/>
    <cellStyle name="cf16" xfId="27"/>
    <cellStyle name="cf17" xfId="28"/>
    <cellStyle name="cf2" xfId="29"/>
    <cellStyle name="cf3" xfId="30"/>
    <cellStyle name="cf4" xfId="31"/>
    <cellStyle name="cf5" xfId="32"/>
    <cellStyle name="cf6" xfId="33"/>
    <cellStyle name="cf7" xfId="34"/>
    <cellStyle name="cf8" xfId="35"/>
    <cellStyle name="cf9" xfId="36"/>
    <cellStyle name="Excel Built-in Hyperlink" xfId="37"/>
    <cellStyle name="Excel Built-in Normální 2" xfId="38"/>
    <cellStyle name="Excel Built-in normální_Optomechanika" xfId="39"/>
    <cellStyle name="Excel Built-in Normal" xfId="40"/>
    <cellStyle name="Heading" xfId="41"/>
    <cellStyle name="Heading1" xfId="42"/>
    <cellStyle name="Hyperlink" xfId="43"/>
    <cellStyle name="Hypertextový odkaz" xfId="44"/>
    <cellStyle name="Hypertextový odkaz 2" xfId="45"/>
    <cellStyle name="Normální 2" xfId="46"/>
    <cellStyle name="Normální 3" xfId="47"/>
    <cellStyle name="Result" xfId="48"/>
    <cellStyle name="Result2" xfId="49"/>
    <cellStyle name="Měna" xfId="50"/>
  </cellStyles>
  <dxfs count="25"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  <dxf>
      <font>
        <family val="2"/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TargetMode="External" /><Relationship Id="rId2" Type="http://schemas.openxmlformats.org/officeDocument/2006/relationships/image" Target="http://www.standa.lt/images/spc.gif" TargetMode="Externa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47625" cy="9525"/>
    <xdr:pic>
      <xdr:nvPicPr>
        <xdr:cNvPr id="85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8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81" name="Obrázek 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80" name="Obrázek 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84" name="Obrázek 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79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76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75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74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78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77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47625" cy="9525"/>
    <xdr:pic>
      <xdr:nvPicPr>
        <xdr:cNvPr id="83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 xmlns:xdr="http://schemas.openxmlformats.org/drawingml/2006/spreadsheetDrawing">
    <xdr:from>
      <xdr:col>2</xdr:col>
      <xdr:colOff>0</xdr:colOff>
      <xdr:row>6</xdr:row>
      <xdr:rowOff>0</xdr:rowOff>
    </xdr:from>
    <xdr:ext cx="47155" cy="8997"/>
    <xdr:pic>
      <xdr:nvPicPr>
        <xdr:cNvPr id="4" name="http://www.standa.lt/images/spc.gif">
          <a:extLst xmlns:a="http://schemas.openxmlformats.org/drawingml/2006/main">
            <a:ext uri="{FF2B5EF4-FFF2-40B4-BE49-F238E27FC236}">
              <a16:creationId xmlns:a16="http://schemas.microsoft.com/office/drawing/2014/main" id="{D00C3921-828D-4E53-B584-1E1314D1C583}"/>
            </a:ext>
          </a:extLst>
        </xdr:cNvPr>
        <xdr:cNvPicPr>
          <a:picLocks xmlns:a="http://schemas.openxmlformats.org/drawingml/2006/main" noChangeAspect="1"/>
        </xdr:cNvPicPr>
      </xdr:nvPicPr>
      <xdr:blipFill>
        <a:blip xmlns:r="http://schemas.openxmlformats.org/officeDocument/2006/relationships" xmlns:a="http://schemas.openxmlformats.org/drawingml/2006/main">
          <a:lum/>
          <a:alphaModFix/>
        </a:blip>
        <a:srcRect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6572250" y="923925"/>
          <a:ext cx="47155" cy="8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3" name="Obrázek 1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2" name="Obrázek 1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5" name="Obrázek 1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6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7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8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9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10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11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6</xdr:row>
      <xdr:rowOff>0</xdr:rowOff>
    </xdr:from>
    <xdr:ext cx="47625" cy="9525"/>
    <xdr:pic>
      <xdr:nvPicPr>
        <xdr:cNvPr id="12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19431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 xmlns:xdr="http://schemas.openxmlformats.org/drawingml/2006/spreadsheetDrawing">
    <xdr:from>
      <xdr:col>2</xdr:col>
      <xdr:colOff>0</xdr:colOff>
      <xdr:row>7</xdr:row>
      <xdr:rowOff>0</xdr:rowOff>
    </xdr:from>
    <xdr:ext cx="47155" cy="8997"/>
    <xdr:pic>
      <xdr:nvPicPr>
        <xdr:cNvPr id="19" name="http://www.standa.lt/images/spc.gif">
          <a:extLst xmlns:a="http://schemas.openxmlformats.org/drawingml/2006/main">
            <a:ext uri="{FF2B5EF4-FFF2-40B4-BE49-F238E27FC236}">
              <a16:creationId xmlns:a16="http://schemas.microsoft.com/office/drawing/2014/main" id="{D2AB2A6C-AE78-411E-9C86-D2C2FB8931E3}"/>
            </a:ext>
          </a:extLst>
        </xdr:cNvPr>
        <xdr:cNvPicPr>
          <a:picLocks xmlns:a="http://schemas.openxmlformats.org/drawingml/2006/main" noChangeAspect="1"/>
        </xdr:cNvPicPr>
      </xdr:nvPicPr>
      <xdr:blipFill>
        <a:blip xmlns:r="http://schemas.openxmlformats.org/officeDocument/2006/relationships" xmlns:a="http://schemas.openxmlformats.org/drawingml/2006/main">
          <a:lum/>
          <a:alphaModFix/>
        </a:blip>
        <a:srcRect xmlns:a="http://schemas.openxmlformats.org/drawingml/2006/main"/>
        <a:stretch xmlns:a="http://schemas.openxmlformats.org/drawingml/2006/main">
          <a:fillRect/>
        </a:stretch>
      </xdr:blipFill>
      <xdr:spPr>
        <a:xfrm xmlns:a="http://schemas.openxmlformats.org/drawingml/2006/main">
          <a:off x="6572250" y="1476375"/>
          <a:ext cx="47155" cy="8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0" name="Obrázek 2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1" name="Obrázek 2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2" name="Obrázek 2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23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3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4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5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6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7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47625" cy="9525"/>
    <xdr:pic>
      <xdr:nvPicPr>
        <xdr:cNvPr id="18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66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24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0" name="Obrázek 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3" name="Obrázek 3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1" name="Obrázek 3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29" name="Obrázek 3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4" name="Obrázek 4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2" name="Obrázek 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25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7" name="Obrázek 4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3" name="Obrázek 4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5" name="Obrázek 4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4" name="Obrázek 4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28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7" name="Obrázek 4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9" name="Obrázek 4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2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3" name="Obrázek 5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6" name="Obrázek 5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0" name="Obrázek 5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2" name="Obrázek 5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4" name="Obrázek 5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8" name="Obrázek 5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8" name="Obrázek 5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1" name="Obrázek 5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2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6" name="Obrázek 6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8" name="Obrázek 6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39" name="Obrázek 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1" name="Obrázek 6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5" name="Obrázek 6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5" name="Obrázek 6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7" name="Obrázek 6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0" name="Obrázek 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52" name="Obrázek 6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47625" cy="9525"/>
    <xdr:pic>
      <xdr:nvPicPr>
        <xdr:cNvPr id="46" name="Obrázek 6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39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7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70" name="Obrázek 7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72" name="Obrázek 7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1" name="Obrázek 7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8" name="Obrázek 7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6" name="Obrázek 7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9" name="Obrázek 7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71" name="Obrázek 7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2" name="Obrázek 7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7" name="Obrázek 8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5" name="Obrázek 8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47625" cy="9525"/>
    <xdr:pic>
      <xdr:nvPicPr>
        <xdr:cNvPr id="128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18602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8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118" name="Obrázek 8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5706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127" name="Obrázek 8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1545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98" name="Obrázek 8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1363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113" name="Obrázek 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25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109" name="Obrázek 8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8111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116" name="Obrázek 8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5706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122" name="Obrázek 9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1545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101" name="Obrázek 9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1363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112" name="Obrázek 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25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104" name="Obrázek 9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8111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47625" cy="9525"/>
    <xdr:pic>
      <xdr:nvPicPr>
        <xdr:cNvPr id="129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18602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8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117" name="Obrázek 9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5706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125" name="Obrázek 9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1545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100" name="Obrázek 9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1363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110" name="Obrázek 9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25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108" name="Obrázek 1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8111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119" name="Obrázek 10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5706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123" name="Obrázek 10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1545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99" name="Obrázek 10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1363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111" name="Obrázek 10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25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105" name="Obrázek 1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8111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47625" cy="9525"/>
    <xdr:pic>
      <xdr:nvPicPr>
        <xdr:cNvPr id="13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18602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88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121" name="Obrázek 10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5706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124" name="Obrázek 10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1545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102" name="Obrázek 1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1363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114" name="Obrázek 1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25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106" name="Obrázek 1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8111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47625" cy="9525"/>
    <xdr:pic>
      <xdr:nvPicPr>
        <xdr:cNvPr id="120" name="Obrázek 11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57067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126" name="Obrázek 11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71545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47625" cy="9525"/>
    <xdr:pic>
      <xdr:nvPicPr>
        <xdr:cNvPr id="103" name="Obrázek 11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1363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47625" cy="9525"/>
    <xdr:pic>
      <xdr:nvPicPr>
        <xdr:cNvPr id="115" name="Obrázek 11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2589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47625" cy="9525"/>
    <xdr:pic>
      <xdr:nvPicPr>
        <xdr:cNvPr id="107" name="Obrázek 11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8111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47625" cy="9525"/>
    <xdr:pic>
      <xdr:nvPicPr>
        <xdr:cNvPr id="131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396811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8" name="Obrázek 12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1" name="Obrázek 12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2" name="Obrázek 12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7" name="Obrázek 12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4" name="Obrázek 12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9" name="Obrázek 12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2" name="Obrázek 12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3" name="Obrázek 12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6" name="Obrázek 12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35" name="Obrázek 12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5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4" name="Obrázek 13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8" name="Obrázek 13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1" name="Obrázek 13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6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4" name="Obrázek 13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5" name="Obrázek 13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7" name="Obrázek 13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2" name="Obrázek 14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7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5" name="Obrázek 14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62</xdr:row>
      <xdr:rowOff>0</xdr:rowOff>
    </xdr:from>
    <xdr:ext cx="47625" cy="9525"/>
    <xdr:pic>
      <xdr:nvPicPr>
        <xdr:cNvPr id="257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11587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4" name="Obrázek 14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6" name="Obrázek 14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4" name="Obrázek 14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2" name="Obrázek 14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6" name="Obrázek 15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3" name="Obrázek 15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5" name="Obrázek 15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5" name="Obrázek 15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1" name="Obrázek 15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8" name="Obrázek 15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47625" cy="9525"/>
    <xdr:pic>
      <xdr:nvPicPr>
        <xdr:cNvPr id="255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38626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6" name="Obrázek 15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0" name="Obrázek 16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1" name="Obrázek 16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8" name="Obrázek 1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8" name="Obrázek 16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5" name="Obrázek 16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9" name="Obrázek 16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4" name="Obrázek 16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7" name="Obrázek 1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0" name="Obrázek 16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47625" cy="9525"/>
    <xdr:pic>
      <xdr:nvPicPr>
        <xdr:cNvPr id="258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59117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5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5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51" name="Obrázek 17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53" name="Obrázek 17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3" name="Obrázek 17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8" name="Obrázek 17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6" name="Obrázek 17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9" name="Obrázek 17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52" name="Obrázek 17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1" name="Obrázek 17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7" name="Obrázek 18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5" name="Obrázek 18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76</xdr:row>
      <xdr:rowOff>0</xdr:rowOff>
    </xdr:from>
    <xdr:ext cx="47625" cy="9525"/>
    <xdr:pic>
      <xdr:nvPicPr>
        <xdr:cNvPr id="268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95312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8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4" name="Obrázek 18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7" name="Obrázek 18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6" name="Obrázek 1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7" name="Obrázek 18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4" name="Obrázek 18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3" name="Obrázek 19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8" name="Obrázek 19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9" name="Obrázek 1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6" name="Obrázek 19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2" name="Obrázek 19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47625" cy="9525"/>
    <xdr:pic>
      <xdr:nvPicPr>
        <xdr:cNvPr id="26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68166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47625" cy="9525"/>
    <xdr:pic>
      <xdr:nvPicPr>
        <xdr:cNvPr id="24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20433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6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5" name="Obrázek 19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9" name="Obrázek 19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0" name="Obrázek 2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8" name="Obrázek 20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3" name="Obrázek 20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6" name="Obrázek 20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40" name="Obrázek 20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1" name="Obrázek 2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31" name="Obrázek 20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0" name="Obrázek 20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47625" cy="9525"/>
    <xdr:pic>
      <xdr:nvPicPr>
        <xdr:cNvPr id="261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68166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1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0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9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76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1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4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5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8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9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8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7" name="Obrázek 13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6" name="Obrázek 14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1" name="Obrázek 1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2" name="Obrázek 1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3" name="Obrázek 1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4" name="Obrázek 1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05" name="Obrázek 2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99" name="Obrázek 2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1" name="Obrázek 16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2" name="Obrázek 16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3" name="Obrázek 16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4" name="Obrázek 16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25" name="Obrázek 18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7" name="Obrázek 19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8" name="Obrázek 20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219" name="Obrázek 20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47625" cy="9525"/>
    <xdr:pic>
      <xdr:nvPicPr>
        <xdr:cNvPr id="90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47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47625" cy="9525"/>
    <xdr:pic>
      <xdr:nvPicPr>
        <xdr:cNvPr id="91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47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47625" cy="9525"/>
    <xdr:pic>
      <xdr:nvPicPr>
        <xdr:cNvPr id="8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4770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47625" cy="9525"/>
    <xdr:pic>
      <xdr:nvPicPr>
        <xdr:cNvPr id="92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8389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47625" cy="9525"/>
    <xdr:pic>
      <xdr:nvPicPr>
        <xdr:cNvPr id="9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8389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47625" cy="9525"/>
    <xdr:pic>
      <xdr:nvPicPr>
        <xdr:cNvPr id="94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68389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47625" cy="9525"/>
    <xdr:pic>
      <xdr:nvPicPr>
        <xdr:cNvPr id="95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720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47625" cy="9525"/>
    <xdr:pic>
      <xdr:nvPicPr>
        <xdr:cNvPr id="96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720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47625" cy="9525"/>
    <xdr:pic>
      <xdr:nvPicPr>
        <xdr:cNvPr id="97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72009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7" name="Obrázek 13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8" name="Obrázek 14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9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49" name="Obrázek 14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47625" cy="9525"/>
    <xdr:pic>
      <xdr:nvPicPr>
        <xdr:cNvPr id="150" name="Obrázek 15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194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47625" cy="9525"/>
    <xdr:pic>
      <xdr:nvPicPr>
        <xdr:cNvPr id="26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73595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47625" cy="9525"/>
    <xdr:pic>
      <xdr:nvPicPr>
        <xdr:cNvPr id="26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73595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47625" cy="9525"/>
    <xdr:pic>
      <xdr:nvPicPr>
        <xdr:cNvPr id="266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79024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47625" cy="9525"/>
    <xdr:pic>
      <xdr:nvPicPr>
        <xdr:cNvPr id="265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79024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59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64546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47625" cy="9525"/>
    <xdr:pic>
      <xdr:nvPicPr>
        <xdr:cNvPr id="260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64546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75</xdr:row>
      <xdr:rowOff>0</xdr:rowOff>
    </xdr:from>
    <xdr:ext cx="47625" cy="9525"/>
    <xdr:pic>
      <xdr:nvPicPr>
        <xdr:cNvPr id="267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5898832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55</xdr:row>
      <xdr:rowOff>0</xdr:rowOff>
    </xdr:from>
    <xdr:ext cx="47625" cy="9525"/>
    <xdr:pic>
      <xdr:nvPicPr>
        <xdr:cNvPr id="256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314325" y="447675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3" name="Obrázek 7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47625" cy="9525"/>
    <xdr:pic>
      <xdr:nvPicPr>
        <xdr:cNvPr id="64" name="Obrázek 8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1150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76200</xdr:colOff>
      <xdr:row>102</xdr:row>
      <xdr:rowOff>0</xdr:rowOff>
    </xdr:from>
    <xdr:ext cx="9382125" cy="828675"/>
    <xdr:sp macro="" textlink="">
      <xdr:nvSpPr>
        <xdr:cNvPr id="269" name="Shape 3"/>
        <xdr:cNvSpPr txBox="1"/>
      </xdr:nvSpPr>
      <xdr:spPr>
        <a:xfrm>
          <a:off x="76200" y="70913625"/>
          <a:ext cx="9382125" cy="8286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</a:t>
          </a:r>
          <a:r>
            <a:rPr lang="cs-CZ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</a:t>
          </a: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mlouvy.</a:t>
          </a:r>
          <a:endParaRPr sz="14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Q113"/>
  <sheetViews>
    <sheetView showGridLines="0" tabSelected="1" workbookViewId="0" topLeftCell="A1">
      <selection activeCell="L80" sqref="L80"/>
    </sheetView>
  </sheetViews>
  <sheetFormatPr defaultColWidth="9.00390625" defaultRowHeight="14.25"/>
  <cols>
    <col min="1" max="1" width="4.125" style="2" customWidth="1"/>
    <col min="2" max="2" width="55.50390625" style="7" customWidth="1"/>
    <col min="3" max="3" width="5.125" style="7" customWidth="1"/>
    <col min="4" max="4" width="12.50390625" style="7" customWidth="1"/>
    <col min="5" max="5" width="13.75390625" style="1" customWidth="1"/>
    <col min="6" max="6" width="8.625" style="1" customWidth="1"/>
    <col min="7" max="8" width="12.50390625" style="1" customWidth="1"/>
    <col min="9" max="1005" width="8.125" style="1" customWidth="1"/>
    <col min="1006" max="1006" width="9.00390625" style="0" customWidth="1"/>
  </cols>
  <sheetData>
    <row r="1" spans="1:8" ht="40.5" customHeight="1">
      <c r="A1" s="42" t="s">
        <v>105</v>
      </c>
      <c r="B1" s="42"/>
      <c r="C1" s="42"/>
      <c r="D1" s="42"/>
      <c r="E1" s="42"/>
      <c r="F1" s="42"/>
      <c r="G1" s="42"/>
      <c r="H1" s="42"/>
    </row>
    <row r="2" spans="1:2" ht="4.5" customHeight="1">
      <c r="A2" s="27"/>
      <c r="B2" s="28"/>
    </row>
    <row r="3" spans="1:2" ht="14.25">
      <c r="A3" s="29"/>
      <c r="B3" s="30" t="s">
        <v>98</v>
      </c>
    </row>
    <row r="4" ht="6" customHeight="1"/>
    <row r="5" spans="1:8" ht="45">
      <c r="A5" s="25" t="s">
        <v>97</v>
      </c>
      <c r="B5" s="31" t="s">
        <v>0</v>
      </c>
      <c r="C5" s="32" t="s">
        <v>99</v>
      </c>
      <c r="D5" s="32" t="s">
        <v>100</v>
      </c>
      <c r="E5" s="32" t="s">
        <v>101</v>
      </c>
      <c r="F5" s="31" t="s">
        <v>102</v>
      </c>
      <c r="G5" s="32" t="s">
        <v>103</v>
      </c>
      <c r="H5" s="32" t="s">
        <v>104</v>
      </c>
    </row>
    <row r="6" spans="1:1005" s="5" customFormat="1" ht="42.75">
      <c r="A6" s="26">
        <v>1</v>
      </c>
      <c r="B6" s="8" t="s">
        <v>1</v>
      </c>
      <c r="C6" s="9">
        <v>8</v>
      </c>
      <c r="D6" s="10">
        <v>3120</v>
      </c>
      <c r="E6" s="10">
        <f>C6*D6</f>
        <v>24960</v>
      </c>
      <c r="F6" s="33"/>
      <c r="G6" s="34"/>
      <c r="H6" s="35">
        <f>SUM(G6*C6)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</row>
    <row r="7" spans="1:1005" s="5" customFormat="1" ht="57">
      <c r="A7" s="26">
        <v>2</v>
      </c>
      <c r="B7" s="11" t="s">
        <v>2</v>
      </c>
      <c r="C7" s="9">
        <v>1</v>
      </c>
      <c r="D7" s="10">
        <v>28500</v>
      </c>
      <c r="E7" s="10">
        <f aca="true" t="shared" si="0" ref="E7:E41">C7*D7</f>
        <v>28500</v>
      </c>
      <c r="F7" s="33"/>
      <c r="G7" s="34"/>
      <c r="H7" s="35">
        <f aca="true" t="shared" si="1" ref="H7:H8">SUM(G7*C7)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</row>
    <row r="8" spans="1:1005" s="5" customFormat="1" ht="57">
      <c r="A8" s="26">
        <v>3</v>
      </c>
      <c r="B8" s="11" t="s">
        <v>3</v>
      </c>
      <c r="C8" s="9">
        <v>1</v>
      </c>
      <c r="D8" s="10">
        <v>26800</v>
      </c>
      <c r="E8" s="10">
        <f t="shared" si="0"/>
        <v>26800</v>
      </c>
      <c r="F8" s="33"/>
      <c r="G8" s="34"/>
      <c r="H8" s="35">
        <f t="shared" si="1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</row>
    <row r="9" spans="1:1005" s="5" customFormat="1" ht="57">
      <c r="A9" s="26">
        <v>4</v>
      </c>
      <c r="B9" s="8" t="s">
        <v>4</v>
      </c>
      <c r="C9" s="9">
        <v>5</v>
      </c>
      <c r="D9" s="10">
        <v>5250</v>
      </c>
      <c r="E9" s="10">
        <f t="shared" si="0"/>
        <v>26250</v>
      </c>
      <c r="F9" s="33"/>
      <c r="G9" s="34"/>
      <c r="H9" s="35">
        <f aca="true" t="shared" si="2" ref="H9:H72">SUM(G9*C9)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</row>
    <row r="10" spans="1:1005" s="5" customFormat="1" ht="42.75">
      <c r="A10" s="26">
        <v>5</v>
      </c>
      <c r="B10" s="8" t="s">
        <v>5</v>
      </c>
      <c r="C10" s="9">
        <v>4</v>
      </c>
      <c r="D10" s="10">
        <v>1820</v>
      </c>
      <c r="E10" s="10">
        <f t="shared" si="0"/>
        <v>7280</v>
      </c>
      <c r="F10" s="33"/>
      <c r="G10" s="34"/>
      <c r="H10" s="35">
        <f t="shared" si="2"/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</row>
    <row r="11" spans="1:1005" s="5" customFormat="1" ht="42.75">
      <c r="A11" s="26">
        <v>6</v>
      </c>
      <c r="B11" s="8" t="s">
        <v>6</v>
      </c>
      <c r="C11" s="9">
        <v>3</v>
      </c>
      <c r="D11" s="10">
        <v>1390</v>
      </c>
      <c r="E11" s="10">
        <f t="shared" si="0"/>
        <v>4170</v>
      </c>
      <c r="F11" s="33"/>
      <c r="G11" s="34"/>
      <c r="H11" s="35">
        <f t="shared" si="2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</row>
    <row r="12" spans="1:1005" s="5" customFormat="1" ht="72">
      <c r="A12" s="26">
        <v>7</v>
      </c>
      <c r="B12" s="12" t="s">
        <v>7</v>
      </c>
      <c r="C12" s="9">
        <v>2</v>
      </c>
      <c r="D12" s="10">
        <v>7650</v>
      </c>
      <c r="E12" s="10">
        <f t="shared" si="0"/>
        <v>15300</v>
      </c>
      <c r="F12" s="33"/>
      <c r="G12" s="34"/>
      <c r="H12" s="35">
        <f t="shared" si="2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</row>
    <row r="13" spans="1:1005" s="6" customFormat="1" ht="28.5">
      <c r="A13" s="26">
        <v>8</v>
      </c>
      <c r="B13" s="13" t="s">
        <v>8</v>
      </c>
      <c r="C13" s="9">
        <v>2</v>
      </c>
      <c r="D13" s="10">
        <v>1050</v>
      </c>
      <c r="E13" s="10">
        <f t="shared" si="0"/>
        <v>2100</v>
      </c>
      <c r="F13" s="33"/>
      <c r="G13" s="34"/>
      <c r="H13" s="35">
        <f t="shared" si="2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</row>
    <row r="14" spans="1:1005" s="6" customFormat="1" ht="28.5">
      <c r="A14" s="26">
        <v>9</v>
      </c>
      <c r="B14" s="13" t="s">
        <v>9</v>
      </c>
      <c r="C14" s="9">
        <v>1</v>
      </c>
      <c r="D14" s="10">
        <v>1050</v>
      </c>
      <c r="E14" s="10">
        <f t="shared" si="0"/>
        <v>1050</v>
      </c>
      <c r="F14" s="33"/>
      <c r="G14" s="34"/>
      <c r="H14" s="35">
        <f t="shared" si="2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</row>
    <row r="15" spans="1:1005" s="6" customFormat="1" ht="28.5">
      <c r="A15" s="26">
        <v>10</v>
      </c>
      <c r="B15" s="13" t="s">
        <v>10</v>
      </c>
      <c r="C15" s="9">
        <v>2</v>
      </c>
      <c r="D15" s="10">
        <v>1110</v>
      </c>
      <c r="E15" s="10">
        <f t="shared" si="0"/>
        <v>2220</v>
      </c>
      <c r="F15" s="33"/>
      <c r="G15" s="34"/>
      <c r="H15" s="35">
        <f t="shared" si="2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</row>
    <row r="16" spans="1:1005" s="6" customFormat="1" ht="28.5">
      <c r="A16" s="26">
        <v>11</v>
      </c>
      <c r="B16" s="13" t="s">
        <v>11</v>
      </c>
      <c r="C16" s="9">
        <v>1</v>
      </c>
      <c r="D16" s="10">
        <v>1120</v>
      </c>
      <c r="E16" s="10">
        <f t="shared" si="0"/>
        <v>1120</v>
      </c>
      <c r="F16" s="33"/>
      <c r="G16" s="34"/>
      <c r="H16" s="35">
        <f t="shared" si="2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</row>
    <row r="17" spans="1:1005" s="6" customFormat="1" ht="99.75">
      <c r="A17" s="26">
        <v>12</v>
      </c>
      <c r="B17" s="14" t="s">
        <v>12</v>
      </c>
      <c r="C17" s="15">
        <v>1</v>
      </c>
      <c r="D17" s="10">
        <v>2000</v>
      </c>
      <c r="E17" s="10">
        <f t="shared" si="0"/>
        <v>2000</v>
      </c>
      <c r="F17" s="33"/>
      <c r="G17" s="34"/>
      <c r="H17" s="35">
        <f t="shared" si="2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</row>
    <row r="18" spans="1:1005" s="6" customFormat="1" ht="99.75">
      <c r="A18" s="26">
        <v>13</v>
      </c>
      <c r="B18" s="14" t="s">
        <v>13</v>
      </c>
      <c r="C18" s="9">
        <v>1</v>
      </c>
      <c r="D18" s="10">
        <v>2750</v>
      </c>
      <c r="E18" s="10">
        <f t="shared" si="0"/>
        <v>2750</v>
      </c>
      <c r="F18" s="33"/>
      <c r="G18" s="34"/>
      <c r="H18" s="35">
        <f t="shared" si="2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</row>
    <row r="19" spans="1:1005" s="6" customFormat="1" ht="99.75">
      <c r="A19" s="26">
        <v>14</v>
      </c>
      <c r="B19" s="14" t="s">
        <v>14</v>
      </c>
      <c r="C19" s="9">
        <v>1</v>
      </c>
      <c r="D19" s="10">
        <v>2750</v>
      </c>
      <c r="E19" s="10">
        <f t="shared" si="0"/>
        <v>2750</v>
      </c>
      <c r="F19" s="33"/>
      <c r="G19" s="34"/>
      <c r="H19" s="35">
        <f t="shared" si="2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</row>
    <row r="20" spans="1:1005" s="6" customFormat="1" ht="114">
      <c r="A20" s="26">
        <v>15</v>
      </c>
      <c r="B20" s="14" t="s">
        <v>15</v>
      </c>
      <c r="C20" s="9">
        <v>1</v>
      </c>
      <c r="D20" s="10">
        <v>2600</v>
      </c>
      <c r="E20" s="10">
        <f t="shared" si="0"/>
        <v>2600</v>
      </c>
      <c r="F20" s="33"/>
      <c r="G20" s="34"/>
      <c r="H20" s="35">
        <f t="shared" si="2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</row>
    <row r="21" spans="1:1005" s="6" customFormat="1" ht="114">
      <c r="A21" s="26">
        <v>16</v>
      </c>
      <c r="B21" s="14" t="s">
        <v>16</v>
      </c>
      <c r="C21" s="9">
        <v>1</v>
      </c>
      <c r="D21" s="10">
        <v>2600</v>
      </c>
      <c r="E21" s="10">
        <f t="shared" si="0"/>
        <v>2600</v>
      </c>
      <c r="F21" s="33"/>
      <c r="G21" s="34"/>
      <c r="H21" s="35">
        <f t="shared" si="2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</row>
    <row r="22" spans="1:1005" s="6" customFormat="1" ht="114">
      <c r="A22" s="26">
        <v>17</v>
      </c>
      <c r="B22" s="14" t="s">
        <v>17</v>
      </c>
      <c r="C22" s="9">
        <v>1</v>
      </c>
      <c r="D22" s="10">
        <v>4000</v>
      </c>
      <c r="E22" s="10">
        <f t="shared" si="0"/>
        <v>4000</v>
      </c>
      <c r="F22" s="33"/>
      <c r="G22" s="34"/>
      <c r="H22" s="35">
        <f t="shared" si="2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</row>
    <row r="23" spans="1:1005" s="6" customFormat="1" ht="114">
      <c r="A23" s="26">
        <v>18</v>
      </c>
      <c r="B23" s="14" t="s">
        <v>18</v>
      </c>
      <c r="C23" s="9">
        <v>1</v>
      </c>
      <c r="D23" s="10">
        <v>4600</v>
      </c>
      <c r="E23" s="10">
        <f t="shared" si="0"/>
        <v>4600</v>
      </c>
      <c r="F23" s="33"/>
      <c r="G23" s="34"/>
      <c r="H23" s="35">
        <f t="shared" si="2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</row>
    <row r="24" spans="1:1005" s="6" customFormat="1" ht="114">
      <c r="A24" s="26">
        <v>19</v>
      </c>
      <c r="B24" s="14" t="s">
        <v>19</v>
      </c>
      <c r="C24" s="9">
        <v>1</v>
      </c>
      <c r="D24" s="10">
        <v>3200</v>
      </c>
      <c r="E24" s="10">
        <f t="shared" si="0"/>
        <v>3200</v>
      </c>
      <c r="F24" s="33"/>
      <c r="G24" s="34"/>
      <c r="H24" s="35">
        <f t="shared" si="2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</row>
    <row r="25" spans="1:1005" s="6" customFormat="1" ht="114">
      <c r="A25" s="26">
        <v>20</v>
      </c>
      <c r="B25" s="14" t="s">
        <v>20</v>
      </c>
      <c r="C25" s="9">
        <v>1</v>
      </c>
      <c r="D25" s="10">
        <v>4400</v>
      </c>
      <c r="E25" s="10">
        <f t="shared" si="0"/>
        <v>4400</v>
      </c>
      <c r="F25" s="33"/>
      <c r="G25" s="34"/>
      <c r="H25" s="35">
        <f t="shared" si="2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</row>
    <row r="26" spans="1:1005" s="6" customFormat="1" ht="29.25">
      <c r="A26" s="26">
        <v>21</v>
      </c>
      <c r="B26" s="13" t="s">
        <v>21</v>
      </c>
      <c r="C26" s="9">
        <v>1</v>
      </c>
      <c r="D26" s="10">
        <v>3650</v>
      </c>
      <c r="E26" s="10">
        <f t="shared" si="0"/>
        <v>3650</v>
      </c>
      <c r="F26" s="33"/>
      <c r="G26" s="34"/>
      <c r="H26" s="35">
        <f t="shared" si="2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</row>
    <row r="27" spans="1:1005" s="6" customFormat="1" ht="29.25">
      <c r="A27" s="26">
        <v>22</v>
      </c>
      <c r="B27" s="13" t="s">
        <v>22</v>
      </c>
      <c r="C27" s="9">
        <v>1</v>
      </c>
      <c r="D27" s="10">
        <v>2850</v>
      </c>
      <c r="E27" s="10">
        <f t="shared" si="0"/>
        <v>2850</v>
      </c>
      <c r="F27" s="33"/>
      <c r="G27" s="34"/>
      <c r="H27" s="35">
        <f t="shared" si="2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</row>
    <row r="28" spans="1:1005" s="6" customFormat="1" ht="72">
      <c r="A28" s="26">
        <v>23</v>
      </c>
      <c r="B28" s="13" t="s">
        <v>23</v>
      </c>
      <c r="C28" s="9">
        <v>10</v>
      </c>
      <c r="D28" s="10">
        <v>3550</v>
      </c>
      <c r="E28" s="10">
        <f t="shared" si="0"/>
        <v>35500</v>
      </c>
      <c r="F28" s="33"/>
      <c r="G28" s="34"/>
      <c r="H28" s="35">
        <f t="shared" si="2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</row>
    <row r="29" spans="1:1005" s="6" customFormat="1" ht="72">
      <c r="A29" s="26">
        <v>24</v>
      </c>
      <c r="B29" s="13" t="s">
        <v>24</v>
      </c>
      <c r="C29" s="9">
        <v>10</v>
      </c>
      <c r="D29" s="10">
        <v>3550</v>
      </c>
      <c r="E29" s="10">
        <f t="shared" si="0"/>
        <v>35500</v>
      </c>
      <c r="F29" s="33"/>
      <c r="G29" s="34"/>
      <c r="H29" s="35">
        <f t="shared" si="2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</row>
    <row r="30" spans="1:1005" s="6" customFormat="1" ht="86.25">
      <c r="A30" s="26">
        <v>25</v>
      </c>
      <c r="B30" s="13" t="s">
        <v>25</v>
      </c>
      <c r="C30" s="9">
        <v>10</v>
      </c>
      <c r="D30" s="10">
        <v>3550</v>
      </c>
      <c r="E30" s="10">
        <f t="shared" si="0"/>
        <v>35500</v>
      </c>
      <c r="F30" s="33"/>
      <c r="G30" s="34"/>
      <c r="H30" s="35">
        <f t="shared" si="2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</row>
    <row r="31" spans="1:1005" s="6" customFormat="1" ht="29.25">
      <c r="A31" s="26">
        <v>26</v>
      </c>
      <c r="B31" s="16" t="s">
        <v>26</v>
      </c>
      <c r="C31" s="9">
        <v>1</v>
      </c>
      <c r="D31" s="10">
        <v>2700</v>
      </c>
      <c r="E31" s="10">
        <f t="shared" si="0"/>
        <v>2700</v>
      </c>
      <c r="F31" s="33"/>
      <c r="G31" s="34"/>
      <c r="H31" s="35">
        <f t="shared" si="2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</row>
    <row r="32" spans="1:1005" s="6" customFormat="1" ht="29.25">
      <c r="A32" s="26">
        <v>27</v>
      </c>
      <c r="B32" s="16" t="s">
        <v>27</v>
      </c>
      <c r="C32" s="9">
        <v>1</v>
      </c>
      <c r="D32" s="10">
        <v>2700</v>
      </c>
      <c r="E32" s="10">
        <f t="shared" si="0"/>
        <v>2700</v>
      </c>
      <c r="F32" s="33"/>
      <c r="G32" s="34"/>
      <c r="H32" s="35">
        <f t="shared" si="2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</row>
    <row r="33" spans="1:1005" s="6" customFormat="1" ht="29.25">
      <c r="A33" s="26">
        <v>28</v>
      </c>
      <c r="B33" s="16" t="s">
        <v>28</v>
      </c>
      <c r="C33" s="9">
        <v>1</v>
      </c>
      <c r="D33" s="10">
        <v>2700</v>
      </c>
      <c r="E33" s="10">
        <f t="shared" si="0"/>
        <v>2700</v>
      </c>
      <c r="F33" s="33"/>
      <c r="G33" s="34"/>
      <c r="H33" s="35">
        <f t="shared" si="2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</row>
    <row r="34" spans="1:1005" s="6" customFormat="1" ht="57.75">
      <c r="A34" s="26">
        <v>29</v>
      </c>
      <c r="B34" s="13" t="s">
        <v>29</v>
      </c>
      <c r="C34" s="9">
        <v>5</v>
      </c>
      <c r="D34" s="10">
        <v>4200</v>
      </c>
      <c r="E34" s="10">
        <f t="shared" si="0"/>
        <v>21000</v>
      </c>
      <c r="F34" s="33"/>
      <c r="G34" s="34"/>
      <c r="H34" s="35">
        <f t="shared" si="2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</row>
    <row r="35" spans="1:1005" s="6" customFormat="1" ht="128.25">
      <c r="A35" s="26">
        <v>30</v>
      </c>
      <c r="B35" s="17" t="s">
        <v>30</v>
      </c>
      <c r="C35" s="9">
        <v>5</v>
      </c>
      <c r="D35" s="10">
        <v>8600</v>
      </c>
      <c r="E35" s="10">
        <f t="shared" si="0"/>
        <v>43000</v>
      </c>
      <c r="F35" s="33"/>
      <c r="G35" s="34"/>
      <c r="H35" s="35">
        <f t="shared" si="2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</row>
    <row r="36" spans="1:1005" s="6" customFormat="1" ht="128.25">
      <c r="A36" s="26">
        <v>31</v>
      </c>
      <c r="B36" s="17" t="s">
        <v>31</v>
      </c>
      <c r="C36" s="9">
        <v>2</v>
      </c>
      <c r="D36" s="10">
        <v>8600</v>
      </c>
      <c r="E36" s="10">
        <f t="shared" si="0"/>
        <v>17200</v>
      </c>
      <c r="F36" s="33"/>
      <c r="G36" s="34"/>
      <c r="H36" s="35">
        <f t="shared" si="2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</row>
    <row r="37" spans="1:1005" s="6" customFormat="1" ht="128.25">
      <c r="A37" s="26">
        <v>32</v>
      </c>
      <c r="B37" s="17" t="s">
        <v>32</v>
      </c>
      <c r="C37" s="9">
        <v>4</v>
      </c>
      <c r="D37" s="10">
        <v>7900</v>
      </c>
      <c r="E37" s="10">
        <f t="shared" si="0"/>
        <v>31600</v>
      </c>
      <c r="F37" s="33"/>
      <c r="G37" s="34"/>
      <c r="H37" s="35">
        <f t="shared" si="2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</row>
    <row r="38" spans="1:1005" s="6" customFormat="1" ht="128.25">
      <c r="A38" s="26">
        <v>33</v>
      </c>
      <c r="B38" s="17" t="s">
        <v>33</v>
      </c>
      <c r="C38" s="9">
        <v>2</v>
      </c>
      <c r="D38" s="10">
        <v>7900</v>
      </c>
      <c r="E38" s="10">
        <f t="shared" si="0"/>
        <v>15800</v>
      </c>
      <c r="F38" s="33"/>
      <c r="G38" s="34"/>
      <c r="H38" s="35">
        <f t="shared" si="2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</row>
    <row r="39" spans="1:1005" s="6" customFormat="1" ht="71.25">
      <c r="A39" s="26">
        <v>34</v>
      </c>
      <c r="B39" s="17" t="s">
        <v>34</v>
      </c>
      <c r="C39" s="9">
        <v>1</v>
      </c>
      <c r="D39" s="10">
        <v>5100</v>
      </c>
      <c r="E39" s="10">
        <f t="shared" si="0"/>
        <v>5100</v>
      </c>
      <c r="F39" s="33"/>
      <c r="G39" s="34"/>
      <c r="H39" s="35">
        <f t="shared" si="2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</row>
    <row r="40" spans="1:1005" s="6" customFormat="1" ht="71.25">
      <c r="A40" s="26">
        <v>35</v>
      </c>
      <c r="B40" s="17" t="s">
        <v>35</v>
      </c>
      <c r="C40" s="9">
        <v>1</v>
      </c>
      <c r="D40" s="10">
        <v>5100</v>
      </c>
      <c r="E40" s="10">
        <f t="shared" si="0"/>
        <v>5100</v>
      </c>
      <c r="F40" s="33"/>
      <c r="G40" s="34"/>
      <c r="H40" s="35">
        <f t="shared" si="2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</row>
    <row r="41" spans="1:1005" s="6" customFormat="1" ht="71.25">
      <c r="A41" s="26">
        <v>36</v>
      </c>
      <c r="B41" s="17" t="s">
        <v>36</v>
      </c>
      <c r="C41" s="9">
        <v>1</v>
      </c>
      <c r="D41" s="10">
        <v>5100</v>
      </c>
      <c r="E41" s="10">
        <f t="shared" si="0"/>
        <v>5100</v>
      </c>
      <c r="F41" s="33"/>
      <c r="G41" s="34"/>
      <c r="H41" s="35">
        <f t="shared" si="2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</row>
    <row r="42" spans="1:1005" s="6" customFormat="1" ht="85.5">
      <c r="A42" s="26">
        <v>37</v>
      </c>
      <c r="B42" s="17" t="s">
        <v>37</v>
      </c>
      <c r="C42" s="9">
        <v>1</v>
      </c>
      <c r="D42" s="10">
        <v>4700</v>
      </c>
      <c r="E42" s="10">
        <f aca="true" t="shared" si="3" ref="E42:E60">C42*D42</f>
        <v>4700</v>
      </c>
      <c r="F42" s="33"/>
      <c r="G42" s="34"/>
      <c r="H42" s="35">
        <f t="shared" si="2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</row>
    <row r="43" spans="1:1005" s="6" customFormat="1" ht="71.25">
      <c r="A43" s="26">
        <v>38</v>
      </c>
      <c r="B43" s="17" t="s">
        <v>38</v>
      </c>
      <c r="C43" s="9">
        <v>1</v>
      </c>
      <c r="D43" s="10">
        <v>5050</v>
      </c>
      <c r="E43" s="10">
        <f t="shared" si="3"/>
        <v>5050</v>
      </c>
      <c r="F43" s="33"/>
      <c r="G43" s="34"/>
      <c r="H43" s="35">
        <f t="shared" si="2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</row>
    <row r="44" spans="1:1005" s="6" customFormat="1" ht="71.25">
      <c r="A44" s="26">
        <v>39</v>
      </c>
      <c r="B44" s="17" t="s">
        <v>39</v>
      </c>
      <c r="C44" s="9">
        <v>1</v>
      </c>
      <c r="D44" s="10">
        <v>5050</v>
      </c>
      <c r="E44" s="10">
        <f t="shared" si="3"/>
        <v>5050</v>
      </c>
      <c r="F44" s="33"/>
      <c r="G44" s="34"/>
      <c r="H44" s="35">
        <f t="shared" si="2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</row>
    <row r="45" spans="1:1005" s="6" customFormat="1" ht="28.5">
      <c r="A45" s="26">
        <v>40</v>
      </c>
      <c r="B45" s="18" t="s">
        <v>40</v>
      </c>
      <c r="C45" s="9">
        <v>1</v>
      </c>
      <c r="D45" s="10">
        <v>4900</v>
      </c>
      <c r="E45" s="10">
        <f t="shared" si="3"/>
        <v>4900</v>
      </c>
      <c r="F45" s="33"/>
      <c r="G45" s="34"/>
      <c r="H45" s="35">
        <f t="shared" si="2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</row>
    <row r="46" spans="1:1005" s="6" customFormat="1" ht="28.5">
      <c r="A46" s="26">
        <v>41</v>
      </c>
      <c r="B46" s="18" t="s">
        <v>41</v>
      </c>
      <c r="C46" s="9">
        <v>1</v>
      </c>
      <c r="D46" s="10">
        <v>4300</v>
      </c>
      <c r="E46" s="10">
        <f t="shared" si="3"/>
        <v>4300</v>
      </c>
      <c r="F46" s="33"/>
      <c r="G46" s="34"/>
      <c r="H46" s="35">
        <f t="shared" si="2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</row>
    <row r="47" spans="1:1005" s="6" customFormat="1" ht="42.75">
      <c r="A47" s="26">
        <v>42</v>
      </c>
      <c r="B47" s="18" t="s">
        <v>42</v>
      </c>
      <c r="C47" s="9">
        <v>1</v>
      </c>
      <c r="D47" s="10">
        <v>14300</v>
      </c>
      <c r="E47" s="10">
        <f t="shared" si="3"/>
        <v>14300</v>
      </c>
      <c r="F47" s="33"/>
      <c r="G47" s="34"/>
      <c r="H47" s="35">
        <f t="shared" si="2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</row>
    <row r="48" spans="1:1005" s="6" customFormat="1" ht="28.5">
      <c r="A48" s="26">
        <v>43</v>
      </c>
      <c r="B48" s="18" t="s">
        <v>43</v>
      </c>
      <c r="C48" s="9">
        <v>1</v>
      </c>
      <c r="D48" s="10">
        <v>14300</v>
      </c>
      <c r="E48" s="10">
        <f t="shared" si="3"/>
        <v>14300</v>
      </c>
      <c r="F48" s="33"/>
      <c r="G48" s="34"/>
      <c r="H48" s="35">
        <f t="shared" si="2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</row>
    <row r="49" spans="1:1005" s="6" customFormat="1" ht="28.5">
      <c r="A49" s="26">
        <v>44</v>
      </c>
      <c r="B49" s="18" t="s">
        <v>44</v>
      </c>
      <c r="C49" s="9">
        <v>1</v>
      </c>
      <c r="D49" s="10">
        <v>14900</v>
      </c>
      <c r="E49" s="10">
        <f t="shared" si="3"/>
        <v>14900</v>
      </c>
      <c r="F49" s="33"/>
      <c r="G49" s="34"/>
      <c r="H49" s="35">
        <f t="shared" si="2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</row>
    <row r="50" spans="1:1005" s="6" customFormat="1" ht="71.25">
      <c r="A50" s="26">
        <v>45</v>
      </c>
      <c r="B50" s="13" t="s">
        <v>45</v>
      </c>
      <c r="C50" s="9">
        <v>3</v>
      </c>
      <c r="D50" s="10">
        <v>31600</v>
      </c>
      <c r="E50" s="10">
        <f t="shared" si="3"/>
        <v>94800</v>
      </c>
      <c r="F50" s="33"/>
      <c r="G50" s="34"/>
      <c r="H50" s="35">
        <f t="shared" si="2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</row>
    <row r="51" spans="1:1005" s="6" customFormat="1" ht="57.75">
      <c r="A51" s="26">
        <v>46</v>
      </c>
      <c r="B51" s="13" t="s">
        <v>46</v>
      </c>
      <c r="C51" s="9">
        <v>6</v>
      </c>
      <c r="D51" s="10">
        <v>640</v>
      </c>
      <c r="E51" s="10">
        <f t="shared" si="3"/>
        <v>3840</v>
      </c>
      <c r="F51" s="33"/>
      <c r="G51" s="34"/>
      <c r="H51" s="35">
        <f t="shared" si="2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</row>
    <row r="52" spans="1:1005" s="6" customFormat="1" ht="57">
      <c r="A52" s="26">
        <v>47</v>
      </c>
      <c r="B52" s="13" t="s">
        <v>47</v>
      </c>
      <c r="C52" s="15">
        <v>2</v>
      </c>
      <c r="D52" s="10">
        <v>29700</v>
      </c>
      <c r="E52" s="10">
        <f t="shared" si="3"/>
        <v>59400</v>
      </c>
      <c r="F52" s="33"/>
      <c r="G52" s="34"/>
      <c r="H52" s="35">
        <f t="shared" si="2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</row>
    <row r="53" spans="1:1005" s="6" customFormat="1" ht="71.25">
      <c r="A53" s="26">
        <v>48</v>
      </c>
      <c r="B53" s="16" t="s">
        <v>48</v>
      </c>
      <c r="C53" s="9">
        <v>1</v>
      </c>
      <c r="D53" s="10">
        <v>1350</v>
      </c>
      <c r="E53" s="10">
        <f t="shared" si="3"/>
        <v>1350</v>
      </c>
      <c r="F53" s="33"/>
      <c r="G53" s="34"/>
      <c r="H53" s="35">
        <f t="shared" si="2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</row>
    <row r="54" spans="1:1005" s="6" customFormat="1" ht="72">
      <c r="A54" s="26">
        <v>49</v>
      </c>
      <c r="B54" s="16" t="s">
        <v>49</v>
      </c>
      <c r="C54" s="9">
        <v>1</v>
      </c>
      <c r="D54" s="10">
        <v>1350</v>
      </c>
      <c r="E54" s="10">
        <f t="shared" si="3"/>
        <v>1350</v>
      </c>
      <c r="F54" s="33"/>
      <c r="G54" s="34"/>
      <c r="H54" s="35">
        <f t="shared" si="2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</row>
    <row r="55" spans="1:1005" s="6" customFormat="1" ht="71.25">
      <c r="A55" s="26">
        <v>50</v>
      </c>
      <c r="B55" s="16" t="s">
        <v>50</v>
      </c>
      <c r="C55" s="9">
        <v>1</v>
      </c>
      <c r="D55" s="10">
        <v>1350</v>
      </c>
      <c r="E55" s="10">
        <f t="shared" si="3"/>
        <v>1350</v>
      </c>
      <c r="F55" s="33"/>
      <c r="G55" s="34"/>
      <c r="H55" s="35">
        <f t="shared" si="2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</row>
    <row r="56" spans="1:1005" s="6" customFormat="1" ht="71.25">
      <c r="A56" s="26">
        <v>51</v>
      </c>
      <c r="B56" s="16" t="s">
        <v>51</v>
      </c>
      <c r="C56" s="9">
        <v>1</v>
      </c>
      <c r="D56" s="10">
        <v>1350</v>
      </c>
      <c r="E56" s="10">
        <f t="shared" si="3"/>
        <v>1350</v>
      </c>
      <c r="F56" s="33"/>
      <c r="G56" s="34"/>
      <c r="H56" s="35">
        <f t="shared" si="2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</row>
    <row r="57" spans="1:1005" s="6" customFormat="1" ht="72">
      <c r="A57" s="26">
        <v>52</v>
      </c>
      <c r="B57" s="16" t="s">
        <v>52</v>
      </c>
      <c r="C57" s="9">
        <v>2</v>
      </c>
      <c r="D57" s="10">
        <v>1975</v>
      </c>
      <c r="E57" s="10">
        <f t="shared" si="3"/>
        <v>3950</v>
      </c>
      <c r="F57" s="33"/>
      <c r="G57" s="34"/>
      <c r="H57" s="35">
        <f t="shared" si="2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</row>
    <row r="58" spans="1:1005" s="6" customFormat="1" ht="72">
      <c r="A58" s="26">
        <v>53</v>
      </c>
      <c r="B58" s="16" t="s">
        <v>53</v>
      </c>
      <c r="C58" s="9">
        <v>1</v>
      </c>
      <c r="D58" s="10">
        <v>1970</v>
      </c>
      <c r="E58" s="10">
        <f t="shared" si="3"/>
        <v>1970</v>
      </c>
      <c r="F58" s="33"/>
      <c r="G58" s="34"/>
      <c r="H58" s="35">
        <f t="shared" si="2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</row>
    <row r="59" spans="1:1005" s="6" customFormat="1" ht="72">
      <c r="A59" s="26">
        <v>54</v>
      </c>
      <c r="B59" s="16" t="s">
        <v>54</v>
      </c>
      <c r="C59" s="9">
        <v>2</v>
      </c>
      <c r="D59" s="10">
        <v>1890</v>
      </c>
      <c r="E59" s="10">
        <f t="shared" si="3"/>
        <v>3780</v>
      </c>
      <c r="F59" s="33"/>
      <c r="G59" s="34"/>
      <c r="H59" s="35">
        <f t="shared" si="2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</row>
    <row r="60" spans="1:1005" s="6" customFormat="1" ht="72">
      <c r="A60" s="26">
        <v>55</v>
      </c>
      <c r="B60" s="16" t="s">
        <v>55</v>
      </c>
      <c r="C60" s="9">
        <v>1</v>
      </c>
      <c r="D60" s="10">
        <v>1890</v>
      </c>
      <c r="E60" s="10">
        <f t="shared" si="3"/>
        <v>1890</v>
      </c>
      <c r="F60" s="33"/>
      <c r="G60" s="34"/>
      <c r="H60" s="35">
        <f t="shared" si="2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</row>
    <row r="61" spans="1:1005" s="6" customFormat="1" ht="72">
      <c r="A61" s="26">
        <v>56</v>
      </c>
      <c r="B61" s="16" t="s">
        <v>56</v>
      </c>
      <c r="C61" s="9">
        <v>1</v>
      </c>
      <c r="D61" s="10">
        <v>1890</v>
      </c>
      <c r="E61" s="10">
        <f aca="true" t="shared" si="4" ref="E61:E99">C61*D61</f>
        <v>1890</v>
      </c>
      <c r="F61" s="33"/>
      <c r="G61" s="34"/>
      <c r="H61" s="35">
        <f t="shared" si="2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</row>
    <row r="62" spans="1:1005" s="6" customFormat="1" ht="72">
      <c r="A62" s="26">
        <v>57</v>
      </c>
      <c r="B62" s="16" t="s">
        <v>57</v>
      </c>
      <c r="C62" s="9">
        <v>1</v>
      </c>
      <c r="D62" s="10">
        <v>1890</v>
      </c>
      <c r="E62" s="10">
        <f t="shared" si="4"/>
        <v>1890</v>
      </c>
      <c r="F62" s="33"/>
      <c r="G62" s="34"/>
      <c r="H62" s="35">
        <f t="shared" si="2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</row>
    <row r="63" spans="1:1005" s="6" customFormat="1" ht="85.5">
      <c r="A63" s="26">
        <v>58</v>
      </c>
      <c r="B63" s="16" t="s">
        <v>58</v>
      </c>
      <c r="C63" s="9">
        <v>2</v>
      </c>
      <c r="D63" s="10">
        <v>1890</v>
      </c>
      <c r="E63" s="10">
        <f t="shared" si="4"/>
        <v>3780</v>
      </c>
      <c r="F63" s="33"/>
      <c r="G63" s="34"/>
      <c r="H63" s="35">
        <f t="shared" si="2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</row>
    <row r="64" spans="1:1005" s="6" customFormat="1" ht="72">
      <c r="A64" s="26">
        <v>59</v>
      </c>
      <c r="B64" s="16" t="s">
        <v>59</v>
      </c>
      <c r="C64" s="9">
        <v>2</v>
      </c>
      <c r="D64" s="10">
        <v>1890</v>
      </c>
      <c r="E64" s="10">
        <f t="shared" si="4"/>
        <v>3780</v>
      </c>
      <c r="F64" s="33"/>
      <c r="G64" s="34"/>
      <c r="H64" s="35">
        <f t="shared" si="2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</row>
    <row r="65" spans="1:1005" s="6" customFormat="1" ht="42.75">
      <c r="A65" s="26">
        <v>60</v>
      </c>
      <c r="B65" s="17" t="s">
        <v>60</v>
      </c>
      <c r="C65" s="9">
        <v>4</v>
      </c>
      <c r="D65" s="10">
        <v>3650</v>
      </c>
      <c r="E65" s="10">
        <f t="shared" si="4"/>
        <v>14600</v>
      </c>
      <c r="F65" s="33"/>
      <c r="G65" s="34"/>
      <c r="H65" s="35">
        <f t="shared" si="2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</row>
    <row r="66" spans="1:1005" s="6" customFormat="1" ht="43.5">
      <c r="A66" s="26">
        <v>61</v>
      </c>
      <c r="B66" s="16" t="s">
        <v>61</v>
      </c>
      <c r="C66" s="9">
        <v>1</v>
      </c>
      <c r="D66" s="10">
        <v>2900</v>
      </c>
      <c r="E66" s="10">
        <f t="shared" si="4"/>
        <v>2900</v>
      </c>
      <c r="F66" s="33"/>
      <c r="G66" s="34"/>
      <c r="H66" s="35">
        <f t="shared" si="2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</row>
    <row r="67" spans="1:1005" s="6" customFormat="1" ht="43.5">
      <c r="A67" s="26">
        <v>62</v>
      </c>
      <c r="B67" s="16" t="s">
        <v>62</v>
      </c>
      <c r="C67" s="9">
        <v>1</v>
      </c>
      <c r="D67" s="10">
        <v>2200</v>
      </c>
      <c r="E67" s="10">
        <f t="shared" si="4"/>
        <v>2200</v>
      </c>
      <c r="F67" s="33"/>
      <c r="G67" s="34"/>
      <c r="H67" s="35">
        <f t="shared" si="2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</row>
    <row r="68" spans="1:1005" s="6" customFormat="1" ht="43.5">
      <c r="A68" s="26">
        <v>63</v>
      </c>
      <c r="B68" s="16" t="s">
        <v>63</v>
      </c>
      <c r="C68" s="9">
        <v>1</v>
      </c>
      <c r="D68" s="10">
        <v>2200</v>
      </c>
      <c r="E68" s="10">
        <f t="shared" si="4"/>
        <v>2200</v>
      </c>
      <c r="F68" s="33"/>
      <c r="G68" s="34"/>
      <c r="H68" s="35">
        <f t="shared" si="2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</row>
    <row r="69" spans="1:1005" s="6" customFormat="1" ht="43.5">
      <c r="A69" s="26">
        <v>64</v>
      </c>
      <c r="B69" s="16" t="s">
        <v>64</v>
      </c>
      <c r="C69" s="9">
        <v>1</v>
      </c>
      <c r="D69" s="10">
        <v>2200</v>
      </c>
      <c r="E69" s="10">
        <f t="shared" si="4"/>
        <v>2200</v>
      </c>
      <c r="F69" s="33"/>
      <c r="G69" s="34"/>
      <c r="H69" s="35">
        <f t="shared" si="2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</row>
    <row r="70" spans="1:1005" s="6" customFormat="1" ht="42.75">
      <c r="A70" s="26">
        <v>65</v>
      </c>
      <c r="B70" s="13" t="s">
        <v>65</v>
      </c>
      <c r="C70" s="9">
        <v>5</v>
      </c>
      <c r="D70" s="10">
        <v>3750</v>
      </c>
      <c r="E70" s="10">
        <f t="shared" si="4"/>
        <v>18750</v>
      </c>
      <c r="F70" s="33"/>
      <c r="G70" s="34"/>
      <c r="H70" s="35">
        <f t="shared" si="2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</row>
    <row r="71" spans="1:1005" s="6" customFormat="1" ht="28.5">
      <c r="A71" s="26">
        <v>66</v>
      </c>
      <c r="B71" s="16" t="s">
        <v>66</v>
      </c>
      <c r="C71" s="9">
        <v>1</v>
      </c>
      <c r="D71" s="10">
        <v>2650</v>
      </c>
      <c r="E71" s="10">
        <f t="shared" si="4"/>
        <v>2650</v>
      </c>
      <c r="F71" s="33"/>
      <c r="G71" s="34"/>
      <c r="H71" s="35">
        <f t="shared" si="2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</row>
    <row r="72" spans="1:1005" s="6" customFormat="1" ht="42.75">
      <c r="A72" s="26">
        <v>67</v>
      </c>
      <c r="B72" s="16" t="s">
        <v>67</v>
      </c>
      <c r="C72" s="9">
        <v>3</v>
      </c>
      <c r="D72" s="10">
        <v>3200</v>
      </c>
      <c r="E72" s="10">
        <f t="shared" si="4"/>
        <v>9600</v>
      </c>
      <c r="F72" s="33"/>
      <c r="G72" s="34"/>
      <c r="H72" s="35">
        <f t="shared" si="2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</row>
    <row r="73" spans="1:1005" s="6" customFormat="1" ht="42.75">
      <c r="A73" s="26">
        <v>68</v>
      </c>
      <c r="B73" s="16" t="s">
        <v>68</v>
      </c>
      <c r="C73" s="9">
        <v>1</v>
      </c>
      <c r="D73" s="10">
        <v>3200</v>
      </c>
      <c r="E73" s="10">
        <f t="shared" si="4"/>
        <v>3200</v>
      </c>
      <c r="F73" s="33"/>
      <c r="G73" s="34"/>
      <c r="H73" s="35">
        <f aca="true" t="shared" si="5" ref="H73:H99">SUM(G73*C73)</f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</row>
    <row r="74" spans="1:1005" s="6" customFormat="1" ht="42.75">
      <c r="A74" s="26">
        <v>69</v>
      </c>
      <c r="B74" s="16" t="s">
        <v>69</v>
      </c>
      <c r="C74" s="9">
        <v>1</v>
      </c>
      <c r="D74" s="10">
        <v>3200</v>
      </c>
      <c r="E74" s="10">
        <f t="shared" si="4"/>
        <v>3200</v>
      </c>
      <c r="F74" s="33"/>
      <c r="G74" s="34"/>
      <c r="H74" s="35">
        <f t="shared" si="5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</row>
    <row r="75" spans="1:1005" s="6" customFormat="1" ht="42.75">
      <c r="A75" s="26">
        <v>70</v>
      </c>
      <c r="B75" s="8" t="s">
        <v>70</v>
      </c>
      <c r="C75" s="9">
        <v>2</v>
      </c>
      <c r="D75" s="10">
        <v>2400</v>
      </c>
      <c r="E75" s="10">
        <f t="shared" si="4"/>
        <v>4800</v>
      </c>
      <c r="F75" s="33"/>
      <c r="G75" s="34"/>
      <c r="H75" s="35">
        <f t="shared" si="5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</row>
    <row r="76" spans="1:1005" s="6" customFormat="1" ht="42.75">
      <c r="A76" s="26">
        <v>71</v>
      </c>
      <c r="B76" s="16" t="s">
        <v>71</v>
      </c>
      <c r="C76" s="9">
        <v>5</v>
      </c>
      <c r="D76" s="10">
        <v>11280</v>
      </c>
      <c r="E76" s="10">
        <f t="shared" si="4"/>
        <v>56400</v>
      </c>
      <c r="F76" s="33"/>
      <c r="G76" s="34"/>
      <c r="H76" s="35">
        <f t="shared" si="5"/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</row>
    <row r="77" spans="1:1005" s="6" customFormat="1" ht="57">
      <c r="A77" s="26">
        <v>72</v>
      </c>
      <c r="B77" s="16" t="s">
        <v>72</v>
      </c>
      <c r="C77" s="9">
        <v>2</v>
      </c>
      <c r="D77" s="10">
        <v>11280</v>
      </c>
      <c r="E77" s="10">
        <f t="shared" si="4"/>
        <v>22560</v>
      </c>
      <c r="F77" s="33"/>
      <c r="G77" s="34"/>
      <c r="H77" s="35">
        <f t="shared" si="5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</row>
    <row r="78" spans="1:1005" s="6" customFormat="1" ht="43.5">
      <c r="A78" s="26">
        <v>73</v>
      </c>
      <c r="B78" s="16" t="s">
        <v>73</v>
      </c>
      <c r="C78" s="9">
        <v>2</v>
      </c>
      <c r="D78" s="10">
        <v>11280</v>
      </c>
      <c r="E78" s="10">
        <f t="shared" si="4"/>
        <v>22560</v>
      </c>
      <c r="F78" s="33"/>
      <c r="G78" s="34"/>
      <c r="H78" s="35">
        <f t="shared" si="5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</row>
    <row r="79" spans="1:1005" s="6" customFormat="1" ht="43.5">
      <c r="A79" s="26">
        <v>74</v>
      </c>
      <c r="B79" s="16" t="s">
        <v>74</v>
      </c>
      <c r="C79" s="9">
        <v>2</v>
      </c>
      <c r="D79" s="10">
        <v>11280</v>
      </c>
      <c r="E79" s="10">
        <f t="shared" si="4"/>
        <v>22560</v>
      </c>
      <c r="F79" s="33"/>
      <c r="G79" s="34"/>
      <c r="H79" s="35">
        <f t="shared" si="5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</row>
    <row r="80" spans="1:1005" s="6" customFormat="1" ht="43.5">
      <c r="A80" s="26">
        <v>75</v>
      </c>
      <c r="B80" s="19" t="s">
        <v>75</v>
      </c>
      <c r="C80" s="9">
        <v>1</v>
      </c>
      <c r="D80" s="10">
        <v>20600</v>
      </c>
      <c r="E80" s="10">
        <f t="shared" si="4"/>
        <v>20600</v>
      </c>
      <c r="F80" s="33"/>
      <c r="G80" s="34"/>
      <c r="H80" s="35">
        <f t="shared" si="5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</row>
    <row r="81" spans="1:1005" s="6" customFormat="1" ht="28.5">
      <c r="A81" s="26">
        <v>76</v>
      </c>
      <c r="B81" s="17" t="s">
        <v>76</v>
      </c>
      <c r="C81" s="9">
        <v>4</v>
      </c>
      <c r="D81" s="10">
        <v>2900</v>
      </c>
      <c r="E81" s="10">
        <f t="shared" si="4"/>
        <v>11600</v>
      </c>
      <c r="F81" s="33"/>
      <c r="G81" s="34"/>
      <c r="H81" s="35">
        <f t="shared" si="5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</row>
    <row r="82" spans="1:1005" s="6" customFormat="1" ht="14.25">
      <c r="A82" s="26">
        <v>77</v>
      </c>
      <c r="B82" s="13" t="s">
        <v>77</v>
      </c>
      <c r="C82" s="9">
        <v>8</v>
      </c>
      <c r="D82" s="10">
        <v>500</v>
      </c>
      <c r="E82" s="10">
        <f t="shared" si="4"/>
        <v>4000</v>
      </c>
      <c r="F82" s="33"/>
      <c r="G82" s="34"/>
      <c r="H82" s="35">
        <f t="shared" si="5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</row>
    <row r="83" spans="1:1005" s="6" customFormat="1" ht="29.25">
      <c r="A83" s="26">
        <v>78</v>
      </c>
      <c r="B83" s="13" t="s">
        <v>78</v>
      </c>
      <c r="C83" s="9">
        <v>5</v>
      </c>
      <c r="D83" s="10">
        <v>650</v>
      </c>
      <c r="E83" s="10">
        <f t="shared" si="4"/>
        <v>3250</v>
      </c>
      <c r="F83" s="33"/>
      <c r="G83" s="34"/>
      <c r="H83" s="35">
        <f t="shared" si="5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</row>
    <row r="84" spans="1:1005" s="6" customFormat="1" ht="29.25">
      <c r="A84" s="26">
        <v>79</v>
      </c>
      <c r="B84" s="13" t="s">
        <v>79</v>
      </c>
      <c r="C84" s="9">
        <v>3</v>
      </c>
      <c r="D84" s="10">
        <v>100</v>
      </c>
      <c r="E84" s="10">
        <f t="shared" si="4"/>
        <v>300</v>
      </c>
      <c r="F84" s="33"/>
      <c r="G84" s="34"/>
      <c r="H84" s="35">
        <f t="shared" si="5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</row>
    <row r="85" spans="1:1005" s="6" customFormat="1" ht="14.25">
      <c r="A85" s="26">
        <v>80</v>
      </c>
      <c r="B85" s="13" t="s">
        <v>80</v>
      </c>
      <c r="C85" s="9">
        <v>3</v>
      </c>
      <c r="D85" s="10">
        <v>600</v>
      </c>
      <c r="E85" s="10">
        <f t="shared" si="4"/>
        <v>1800</v>
      </c>
      <c r="F85" s="33"/>
      <c r="G85" s="34"/>
      <c r="H85" s="35">
        <f t="shared" si="5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</row>
    <row r="86" spans="1:1005" s="3" customFormat="1" ht="42.75">
      <c r="A86" s="26">
        <v>81</v>
      </c>
      <c r="B86" s="17" t="s">
        <v>81</v>
      </c>
      <c r="C86" s="9">
        <v>2</v>
      </c>
      <c r="D86" s="10">
        <v>8600</v>
      </c>
      <c r="E86" s="10">
        <f t="shared" si="4"/>
        <v>17200</v>
      </c>
      <c r="F86" s="33"/>
      <c r="G86" s="34"/>
      <c r="H86" s="35">
        <f t="shared" si="5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</row>
    <row r="87" spans="1:1005" s="3" customFormat="1" ht="43.5">
      <c r="A87" s="26">
        <v>82</v>
      </c>
      <c r="B87" s="13" t="s">
        <v>82</v>
      </c>
      <c r="C87" s="9">
        <v>3</v>
      </c>
      <c r="D87" s="10">
        <v>2900</v>
      </c>
      <c r="E87" s="10">
        <f t="shared" si="4"/>
        <v>8700</v>
      </c>
      <c r="F87" s="33"/>
      <c r="G87" s="34"/>
      <c r="H87" s="35">
        <f t="shared" si="5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</row>
    <row r="88" spans="1:1005" s="6" customFormat="1" ht="29.25">
      <c r="A88" s="26">
        <v>83</v>
      </c>
      <c r="B88" s="13" t="s">
        <v>83</v>
      </c>
      <c r="C88" s="9">
        <v>2</v>
      </c>
      <c r="D88" s="10">
        <v>2250</v>
      </c>
      <c r="E88" s="10">
        <f t="shared" si="4"/>
        <v>4500</v>
      </c>
      <c r="F88" s="33"/>
      <c r="G88" s="34"/>
      <c r="H88" s="35">
        <f t="shared" si="5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</row>
    <row r="89" spans="1:1005" s="6" customFormat="1" ht="29.25">
      <c r="A89" s="26">
        <v>84</v>
      </c>
      <c r="B89" s="13" t="s">
        <v>84</v>
      </c>
      <c r="C89" s="9">
        <v>2</v>
      </c>
      <c r="D89" s="10">
        <v>2250</v>
      </c>
      <c r="E89" s="10">
        <f t="shared" si="4"/>
        <v>4500</v>
      </c>
      <c r="F89" s="33"/>
      <c r="G89" s="34"/>
      <c r="H89" s="35">
        <f t="shared" si="5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</row>
    <row r="90" spans="1:1005" s="6" customFormat="1" ht="29.25">
      <c r="A90" s="26">
        <v>85</v>
      </c>
      <c r="B90" s="13" t="s">
        <v>85</v>
      </c>
      <c r="C90" s="9">
        <v>2</v>
      </c>
      <c r="D90" s="10">
        <v>2500</v>
      </c>
      <c r="E90" s="10">
        <f t="shared" si="4"/>
        <v>5000</v>
      </c>
      <c r="F90" s="33"/>
      <c r="G90" s="34"/>
      <c r="H90" s="35">
        <f t="shared" si="5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</row>
    <row r="91" spans="1:1005" s="6" customFormat="1" ht="57.75">
      <c r="A91" s="26">
        <v>86</v>
      </c>
      <c r="B91" s="13" t="s">
        <v>86</v>
      </c>
      <c r="C91" s="9">
        <v>3</v>
      </c>
      <c r="D91" s="10">
        <v>7750</v>
      </c>
      <c r="E91" s="10">
        <f t="shared" si="4"/>
        <v>23250</v>
      </c>
      <c r="F91" s="33"/>
      <c r="G91" s="34"/>
      <c r="H91" s="35">
        <f t="shared" si="5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</row>
    <row r="92" spans="1:8" s="3" customFormat="1" ht="57.75">
      <c r="A92" s="26">
        <v>87</v>
      </c>
      <c r="B92" s="13" t="s">
        <v>87</v>
      </c>
      <c r="C92" s="9">
        <v>3</v>
      </c>
      <c r="D92" s="20">
        <v>7000</v>
      </c>
      <c r="E92" s="10">
        <f t="shared" si="4"/>
        <v>21000</v>
      </c>
      <c r="F92" s="33"/>
      <c r="G92" s="34"/>
      <c r="H92" s="35">
        <f t="shared" si="5"/>
        <v>0</v>
      </c>
    </row>
    <row r="93" spans="1:8" s="3" customFormat="1" ht="43.5">
      <c r="A93" s="26">
        <v>88</v>
      </c>
      <c r="B93" s="13" t="s">
        <v>88</v>
      </c>
      <c r="C93" s="21">
        <v>6</v>
      </c>
      <c r="D93" s="20">
        <v>5700</v>
      </c>
      <c r="E93" s="10">
        <f t="shared" si="4"/>
        <v>34200</v>
      </c>
      <c r="F93" s="33"/>
      <c r="G93" s="34"/>
      <c r="H93" s="35">
        <f t="shared" si="5"/>
        <v>0</v>
      </c>
    </row>
    <row r="94" spans="1:8" s="3" customFormat="1" ht="43.5">
      <c r="A94" s="26">
        <v>89</v>
      </c>
      <c r="B94" s="13" t="s">
        <v>89</v>
      </c>
      <c r="C94" s="21">
        <v>4</v>
      </c>
      <c r="D94" s="20">
        <v>5900</v>
      </c>
      <c r="E94" s="10">
        <f t="shared" si="4"/>
        <v>23600</v>
      </c>
      <c r="F94" s="33"/>
      <c r="G94" s="34"/>
      <c r="H94" s="35">
        <f t="shared" si="5"/>
        <v>0</v>
      </c>
    </row>
    <row r="95" spans="1:8" s="3" customFormat="1" ht="29.25">
      <c r="A95" s="26">
        <v>90</v>
      </c>
      <c r="B95" s="13" t="s">
        <v>90</v>
      </c>
      <c r="C95" s="21">
        <v>2</v>
      </c>
      <c r="D95" s="20">
        <v>4600</v>
      </c>
      <c r="E95" s="10">
        <f t="shared" si="4"/>
        <v>9200</v>
      </c>
      <c r="F95" s="33"/>
      <c r="G95" s="34"/>
      <c r="H95" s="35">
        <f t="shared" si="5"/>
        <v>0</v>
      </c>
    </row>
    <row r="96" spans="1:8" s="3" customFormat="1" ht="57.75">
      <c r="A96" s="26">
        <v>91</v>
      </c>
      <c r="B96" s="13" t="s">
        <v>91</v>
      </c>
      <c r="C96" s="21">
        <v>2</v>
      </c>
      <c r="D96" s="20">
        <v>4600</v>
      </c>
      <c r="E96" s="10">
        <f t="shared" si="4"/>
        <v>9200</v>
      </c>
      <c r="F96" s="33"/>
      <c r="G96" s="34"/>
      <c r="H96" s="35">
        <f t="shared" si="5"/>
        <v>0</v>
      </c>
    </row>
    <row r="97" spans="1:8" s="3" customFormat="1" ht="29.25">
      <c r="A97" s="26">
        <v>92</v>
      </c>
      <c r="B97" s="13" t="s">
        <v>92</v>
      </c>
      <c r="C97" s="21">
        <v>2</v>
      </c>
      <c r="D97" s="20">
        <v>3800</v>
      </c>
      <c r="E97" s="10">
        <f t="shared" si="4"/>
        <v>7600</v>
      </c>
      <c r="F97" s="33"/>
      <c r="G97" s="34"/>
      <c r="H97" s="35">
        <f t="shared" si="5"/>
        <v>0</v>
      </c>
    </row>
    <row r="98" spans="1:8" s="3" customFormat="1" ht="43.5">
      <c r="A98" s="26">
        <v>93</v>
      </c>
      <c r="B98" s="13" t="s">
        <v>93</v>
      </c>
      <c r="C98" s="21">
        <v>2</v>
      </c>
      <c r="D98" s="20">
        <v>3800</v>
      </c>
      <c r="E98" s="10">
        <f t="shared" si="4"/>
        <v>7600</v>
      </c>
      <c r="F98" s="33"/>
      <c r="G98" s="34"/>
      <c r="H98" s="35">
        <f t="shared" si="5"/>
        <v>0</v>
      </c>
    </row>
    <row r="99" spans="1:8" ht="14.25">
      <c r="A99" s="26">
        <v>94</v>
      </c>
      <c r="B99" s="16" t="s">
        <v>94</v>
      </c>
      <c r="C99" s="9">
        <v>1</v>
      </c>
      <c r="D99" s="10">
        <v>5000</v>
      </c>
      <c r="E99" s="10">
        <f t="shared" si="4"/>
        <v>5000</v>
      </c>
      <c r="F99" s="33"/>
      <c r="G99" s="34"/>
      <c r="H99" s="35">
        <f t="shared" si="5"/>
        <v>0</v>
      </c>
    </row>
    <row r="100" spans="1:8" ht="14.25">
      <c r="A100" s="41" t="s">
        <v>95</v>
      </c>
      <c r="B100" s="41"/>
      <c r="C100" s="22"/>
      <c r="D100" s="22"/>
      <c r="E100" s="23">
        <f>SUM(E6:E99)</f>
        <v>1100000</v>
      </c>
      <c r="F100" s="24"/>
      <c r="G100" s="22"/>
      <c r="H100" s="23">
        <f>SUM(H6:H99)</f>
        <v>0</v>
      </c>
    </row>
    <row r="101" spans="1:8" ht="14.25">
      <c r="A101" s="41" t="s">
        <v>96</v>
      </c>
      <c r="B101" s="41"/>
      <c r="C101" s="22"/>
      <c r="D101" s="22"/>
      <c r="E101" s="23">
        <f>SUM(E100*1.21)</f>
        <v>1331000</v>
      </c>
      <c r="F101" s="24"/>
      <c r="G101" s="22"/>
      <c r="H101" s="23">
        <f>SUM(H100*1.21)</f>
        <v>0</v>
      </c>
    </row>
    <row r="103" ht="15"/>
    <row r="104" ht="15"/>
    <row r="105" ht="15"/>
    <row r="106" ht="15"/>
    <row r="107" ht="15"/>
    <row r="112" spans="5:8" ht="15.75" thickBot="1">
      <c r="E112" s="36"/>
      <c r="F112" s="36"/>
      <c r="G112" s="36"/>
      <c r="H112" s="37"/>
    </row>
    <row r="113" spans="5:8" ht="14.25">
      <c r="E113" s="38" t="s">
        <v>106</v>
      </c>
      <c r="F113" s="39"/>
      <c r="G113" s="40"/>
      <c r="H113" s="37"/>
    </row>
  </sheetData>
  <mergeCells count="3">
    <mergeCell ref="A100:B100"/>
    <mergeCell ref="A101:B101"/>
    <mergeCell ref="A1:H1"/>
  </mergeCells>
  <conditionalFormatting sqref="B53">
    <cfRule type="expression" priority="8" dxfId="0" stopIfTrue="1">
      <formula>NOT(ISERROR(SEARCH("xxx",B53)))</formula>
    </cfRule>
  </conditionalFormatting>
  <conditionalFormatting sqref="B54">
    <cfRule type="expression" priority="9" dxfId="0" stopIfTrue="1">
      <formula>NOT(ISERROR(SEARCH("xxx",B54)))</formula>
    </cfRule>
  </conditionalFormatting>
  <conditionalFormatting sqref="B55">
    <cfRule type="expression" priority="10" dxfId="0" stopIfTrue="1">
      <formula>NOT(ISERROR(SEARCH("xxx",B55)))</formula>
    </cfRule>
  </conditionalFormatting>
  <conditionalFormatting sqref="B56">
    <cfRule type="expression" priority="11" dxfId="0" stopIfTrue="1">
      <formula>NOT(ISERROR(SEARCH("xxx",B56)))</formula>
    </cfRule>
  </conditionalFormatting>
  <conditionalFormatting sqref="B57">
    <cfRule type="expression" priority="3" dxfId="0" stopIfTrue="1">
      <formula>NOT(ISERROR(SEARCH("xxx",B57)))</formula>
    </cfRule>
  </conditionalFormatting>
  <conditionalFormatting sqref="B58">
    <cfRule type="expression" priority="4" dxfId="0" stopIfTrue="1">
      <formula>NOT(ISERROR(SEARCH("xxx",B58)))</formula>
    </cfRule>
  </conditionalFormatting>
  <conditionalFormatting sqref="B59">
    <cfRule type="expression" priority="5" dxfId="0" stopIfTrue="1">
      <formula>NOT(ISERROR(SEARCH("xxx",B59)))</formula>
    </cfRule>
  </conditionalFormatting>
  <conditionalFormatting sqref="B60">
    <cfRule type="expression" priority="6" dxfId="0" stopIfTrue="1">
      <formula>NOT(ISERROR(SEARCH("xxx",B60)))</formula>
    </cfRule>
  </conditionalFormatting>
  <conditionalFormatting sqref="B61">
    <cfRule type="expression" priority="7" dxfId="0" stopIfTrue="1">
      <formula>NOT(ISERROR(SEARCH("xxx",B61)))</formula>
    </cfRule>
  </conditionalFormatting>
  <conditionalFormatting sqref="B62">
    <cfRule type="expression" priority="12" dxfId="0" stopIfTrue="1">
      <formula>NOT(ISERROR(SEARCH("xxx",B62)))</formula>
    </cfRule>
  </conditionalFormatting>
  <conditionalFormatting sqref="B63">
    <cfRule type="expression" priority="13" dxfId="0" stopIfTrue="1">
      <formula>NOT(ISERROR(SEARCH("xxx",B63)))</formula>
    </cfRule>
  </conditionalFormatting>
  <conditionalFormatting sqref="B64">
    <cfRule type="expression" priority="14" dxfId="0" stopIfTrue="1">
      <formula>NOT(ISERROR(SEARCH("xxx",B64)))</formula>
    </cfRule>
  </conditionalFormatting>
  <conditionalFormatting sqref="B66">
    <cfRule type="expression" priority="15" dxfId="0" stopIfTrue="1">
      <formula>NOT(ISERROR(SEARCH("xxx",B66)))</formula>
    </cfRule>
  </conditionalFormatting>
  <conditionalFormatting sqref="B67">
    <cfRule type="expression" priority="16" dxfId="0" stopIfTrue="1">
      <formula>NOT(ISERROR(SEARCH("xxx",B67)))</formula>
    </cfRule>
  </conditionalFormatting>
  <conditionalFormatting sqref="B68">
    <cfRule type="expression" priority="17" dxfId="0" stopIfTrue="1">
      <formula>NOT(ISERROR(SEARCH("xxx",B68)))</formula>
    </cfRule>
  </conditionalFormatting>
  <conditionalFormatting sqref="B69">
    <cfRule type="expression" priority="18" dxfId="0" stopIfTrue="1">
      <formula>NOT(ISERROR(SEARCH("xxx",B69)))</formula>
    </cfRule>
  </conditionalFormatting>
  <conditionalFormatting sqref="B71">
    <cfRule type="expression" priority="19" dxfId="0" stopIfTrue="1">
      <formula>NOT(ISERROR(SEARCH("xxx",B71)))</formula>
    </cfRule>
  </conditionalFormatting>
  <conditionalFormatting sqref="B72">
    <cfRule type="expression" priority="20" dxfId="0" stopIfTrue="1">
      <formula>NOT(ISERROR(SEARCH("xxx",B72)))</formula>
    </cfRule>
  </conditionalFormatting>
  <conditionalFormatting sqref="B73">
    <cfRule type="expression" priority="21" dxfId="0" stopIfTrue="1">
      <formula>NOT(ISERROR(SEARCH("xxx",B73)))</formula>
    </cfRule>
  </conditionalFormatting>
  <conditionalFormatting sqref="B74">
    <cfRule type="expression" priority="22" dxfId="0" stopIfTrue="1">
      <formula>NOT(ISERROR(SEARCH("xxx",B74)))</formula>
    </cfRule>
  </conditionalFormatting>
  <conditionalFormatting sqref="B76">
    <cfRule type="expression" priority="23" dxfId="0" stopIfTrue="1">
      <formula>NOT(ISERROR(SEARCH("xxx",B76)))</formula>
    </cfRule>
  </conditionalFormatting>
  <conditionalFormatting sqref="B77">
    <cfRule type="expression" priority="24" dxfId="0" stopIfTrue="1">
      <formula>NOT(ISERROR(SEARCH("xxx",B77)))</formula>
    </cfRule>
  </conditionalFormatting>
  <conditionalFormatting sqref="B78">
    <cfRule type="expression" priority="25" dxfId="0" stopIfTrue="1">
      <formula>NOT(ISERROR(SEARCH("xxx",B78)))</formula>
    </cfRule>
  </conditionalFormatting>
  <conditionalFormatting sqref="B79">
    <cfRule type="expression" priority="26" dxfId="0" stopIfTrue="1">
      <formula>NOT(ISERROR(SEARCH("xxx",B79)))</formula>
    </cfRule>
  </conditionalFormatting>
  <conditionalFormatting sqref="B81">
    <cfRule type="expression" priority="28" dxfId="0" stopIfTrue="1">
      <formula>NOT(ISERROR(SEARCH("xxx",B81)))</formula>
    </cfRule>
  </conditionalFormatting>
  <printOptions/>
  <pageMargins left="0.7000000000000001" right="0.7000000000000001" top="1.181102362204725" bottom="1.181102362204725" header="0.78740157480315" footer="0.78740157480315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smolova</cp:lastModifiedBy>
  <cp:lastPrinted>2020-02-11T15:40:36Z</cp:lastPrinted>
  <dcterms:created xsi:type="dcterms:W3CDTF">2018-07-17T13:09:24Z</dcterms:created>
  <dcterms:modified xsi:type="dcterms:W3CDTF">2020-02-12T09:06:28Z</dcterms:modified>
  <cp:category/>
  <cp:version/>
  <cp:contentType/>
  <cp:contentStatus/>
  <cp:revision>18</cp:revision>
</cp:coreProperties>
</file>