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Drogerie\001_Drogerie a úklidové prostředky 01-20\"/>
    </mc:Choice>
  </mc:AlternateContent>
  <xr:revisionPtr revIDLastSave="0" documentId="13_ncr:1_{7F3D5464-551A-4686-9888-E36D3ED74B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4" l="1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G73" i="4"/>
  <c r="G72" i="4"/>
  <c r="G71" i="4" l="1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30" i="4" l="1"/>
  <c r="G29" i="4"/>
  <c r="G28" i="4"/>
  <c r="G27" i="4"/>
  <c r="G26" i="4"/>
  <c r="G25" i="4"/>
  <c r="G24" i="4"/>
  <c r="G23" i="4"/>
  <c r="G22" i="4"/>
  <c r="G20" i="4"/>
  <c r="G21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31" i="4" l="1"/>
  <c r="J52" i="4"/>
  <c r="J51" i="4"/>
  <c r="J53" i="4" s="1"/>
  <c r="J46" i="4"/>
  <c r="J47" i="4"/>
  <c r="G52" i="4"/>
  <c r="G51" i="4"/>
  <c r="G53" i="4" l="1"/>
  <c r="J49" i="4"/>
  <c r="J48" i="4"/>
  <c r="J45" i="4"/>
  <c r="J44" i="4"/>
  <c r="J43" i="4"/>
  <c r="J42" i="4"/>
  <c r="J41" i="4"/>
  <c r="J40" i="4"/>
  <c r="J39" i="4"/>
  <c r="J38" i="4"/>
  <c r="J37" i="4"/>
  <c r="J36" i="4"/>
  <c r="J34" i="4"/>
  <c r="J33" i="4"/>
  <c r="J32" i="4"/>
  <c r="J30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6" i="4"/>
  <c r="J5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4" i="4"/>
  <c r="G33" i="4"/>
  <c r="G32" i="4"/>
  <c r="J35" i="4" l="1"/>
  <c r="J50" i="4"/>
  <c r="G35" i="4"/>
  <c r="J31" i="4"/>
  <c r="G50" i="4"/>
</calcChain>
</file>

<file path=xl/sharedStrings.xml><?xml version="1.0" encoding="utf-8"?>
<sst xmlns="http://schemas.openxmlformats.org/spreadsheetml/2006/main" count="219" uniqueCount="119">
  <si>
    <t>Příloha č. 1 Technická specifikace</t>
  </si>
  <si>
    <t>ks</t>
  </si>
  <si>
    <t>č.</t>
  </si>
  <si>
    <t>takto podbarvená pole povinně vyplnit</t>
  </si>
  <si>
    <t>Pytle na odpadky</t>
  </si>
  <si>
    <t>role</t>
  </si>
  <si>
    <t>Zadavatel stanovuje tyto absolutní (minimální) požadavky:</t>
  </si>
  <si>
    <t>Houbičky  na mytí nádobí</t>
  </si>
  <si>
    <t>podpis</t>
  </si>
  <si>
    <t>Prostředky na okna</t>
  </si>
  <si>
    <t>Hadřík</t>
  </si>
  <si>
    <t>Osvěžovač ve spreji</t>
  </si>
  <si>
    <t>Tekuté mýdlo</t>
  </si>
  <si>
    <t>cena za měrnou jednotku bez DPH</t>
  </si>
  <si>
    <t>cena celkem bez DPH</t>
  </si>
  <si>
    <t>5L</t>
  </si>
  <si>
    <t>bal</t>
  </si>
  <si>
    <t>Celkem</t>
  </si>
  <si>
    <t>Mop</t>
  </si>
  <si>
    <t>Toaletní papír</t>
  </si>
  <si>
    <t>Dezinfekční prostředky</t>
  </si>
  <si>
    <t>k čištění a dezinfekci podlah, nábytku, kuchyňského a hygienického náčiní, 1000 ml, např. Savo</t>
  </si>
  <si>
    <t>Mycí prostředky na podlahu</t>
  </si>
  <si>
    <t>saponát na vytírání podlah, 1000 ml</t>
  </si>
  <si>
    <t>WC blok</t>
  </si>
  <si>
    <t xml:space="preserve">tekuté čistící prostředky na sklo, 750ml, např. Clin okna a rámy </t>
  </si>
  <si>
    <t>Přípravky do myček nádobí</t>
  </si>
  <si>
    <t>čistič myčky tekutý, 250 ml, např. Calgonit/Finish, Somat</t>
  </si>
  <si>
    <t>Chemie</t>
  </si>
  <si>
    <t xml:space="preserve">kyselina citronová, 1 kg </t>
  </si>
  <si>
    <t>kyselina solná, 1 L</t>
  </si>
  <si>
    <t>návlek k mopu, např. Vileda Ultramax Microfibre náhrada PLACATÝ</t>
  </si>
  <si>
    <t>Objednávky celkem bez DPH</t>
  </si>
  <si>
    <t>houbičky  na mytí nádobí, velikost 90 x 70 mm,  bal. á 10 ks</t>
  </si>
  <si>
    <t>Čistící prostředky na různé povrchy</t>
  </si>
  <si>
    <t>mikroutěrka-švédská utěrka 30 x 30 cm</t>
  </si>
  <si>
    <t>Mycí prostředek na nádobí</t>
  </si>
  <si>
    <t xml:space="preserve">prostředek na mytí nádobí, koncentrovaný, 900 ml, např. Jar Citron </t>
  </si>
  <si>
    <t>Mycí prostředek na WC</t>
  </si>
  <si>
    <t>WC gel - čistí, předchází usazování vodního kamene, desinfikuje, zajišťuje vůni, 750 ml, např.  WC Savo</t>
  </si>
  <si>
    <t>prostředek na odmašťování, dezinfekční, s rozprašovačem, 750 ml, např. Jar Disinfecting Degreaser</t>
  </si>
  <si>
    <t>Papírové utěrky</t>
  </si>
  <si>
    <t>utěrky ze 100% celulosy, délka 2x10m, balení 2 role</t>
  </si>
  <si>
    <t>2vrstvý, návin 18 m, provedení celuloza, malé role 160 útržků, bílý, balení obsahuje 48 ks, např. Forest XXL bílý 2-vrstvý 48 ks</t>
  </si>
  <si>
    <t>Rukavice</t>
  </si>
  <si>
    <t>nepudrované, jednorázové nitrilové rukavice, neobsahují latexové bílkoviny,  velikost S, balení 100 kusů, např. Nitrylex Basic</t>
  </si>
  <si>
    <t>závěsný se čtyřmi aktivními kuličkami s vynikajícími vlastnostmi pro docílení hygienicky čisté a svěží toalety, balení 2 x 50 g, např. Bref</t>
  </si>
  <si>
    <t>slouží k čištění a dezinfekci podlah, nábytku, kuchyňského a hygienického náčiní, 750 ml,  např. Cif koupelny s rozprašovačem</t>
  </si>
  <si>
    <t>osvěžovač vzduchu ve spreji - pro použití na WC atd., vůně citrus, 240 ml, např. Airwick</t>
  </si>
  <si>
    <t>tekuté mýdlo husté konzistence, dodáváno v kanystru o objemu 5 litrů</t>
  </si>
  <si>
    <t>Drátěnka</t>
  </si>
  <si>
    <t>s mikrovláknem15 x 20 cm</t>
  </si>
  <si>
    <t>WC štětka</t>
  </si>
  <si>
    <t>samostatná bez stojánku</t>
  </si>
  <si>
    <t>nepudrované, jednorázové nitrilové rukavice, neobsahují latexové bílkoviny,  velikost XL, balení 100 kusů, např. Nitrylex Basic</t>
  </si>
  <si>
    <t>19100707             ONF</t>
  </si>
  <si>
    <t>Prací prášek</t>
  </si>
  <si>
    <t xml:space="preserve"> balení XXXL, na bílé prádlo, balení 7 kg, např. Persil </t>
  </si>
  <si>
    <t>Aviváž</t>
  </si>
  <si>
    <t>Papírové kapesníky</t>
  </si>
  <si>
    <t>papírové kapesníky 2vrstvé, bílé, balení = krabice 200 kusů kapesníků +/- 5%</t>
  </si>
  <si>
    <t>19100682                     OU</t>
  </si>
  <si>
    <t>Mycí prostředky WC</t>
  </si>
  <si>
    <t>WC gel - čistí, předchází usazování vodního kamene, desinfikuje, zajišťuje vůni, 750 ml, např.  Domestos</t>
  </si>
  <si>
    <t>Universální čistič</t>
  </si>
  <si>
    <t xml:space="preserve"> univerzální citronový čistič, 1000 ml, např. Mr. Proper Profesionál Lemon</t>
  </si>
  <si>
    <t>Mycí pasta</t>
  </si>
  <si>
    <t>pilinová pasta na ruce s vysokým mycím účinkem, odstraní odolné nečistoty z pokožky: oleje, tuky, maziva, pryskyřice, saze, grafit a další, 450 g, např. Solvina</t>
  </si>
  <si>
    <t>Utěrka</t>
  </si>
  <si>
    <t>víceúčelová utěrka z viskózy, 34x38 cm, balení  5 ks</t>
  </si>
  <si>
    <t>WC tablety</t>
  </si>
  <si>
    <t>kostky do pisoáru, čistí a dezodorují, bohatě pění a omezují tvorbu vodního kamene, balení 900 g, např. Larrin Pissoir deo oceán</t>
  </si>
  <si>
    <t>Sítko do pisoáru</t>
  </si>
  <si>
    <t xml:space="preserve">vonné sítko do pisoáru, např. FrePro </t>
  </si>
  <si>
    <t xml:space="preserve">sáčky do odpadkových košů, objem 60 l, velikost 60 x 80 cm, 10-15 ks v roli,  barva-černá, nezatahovací </t>
  </si>
  <si>
    <t>toaletní papír do zásobníků, průměr 19 cm, návin 100 m, bílý dvouvrstvý</t>
  </si>
  <si>
    <t>Kuchyňské papírové utěrky</t>
  </si>
  <si>
    <t>papírové utěrky ze 100% celulosy, dvouvrstvé, délka 2x10m, 50 útržků v roli, balení 2 kusy</t>
  </si>
  <si>
    <t>20100015                ONF</t>
  </si>
  <si>
    <t>k VZ "Drogerie a úklidové prostředky 01/20" v rámci dynamického nákupního systému</t>
  </si>
  <si>
    <t>Předpokládaná</t>
  </si>
  <si>
    <t>Nabídková</t>
  </si>
  <si>
    <t>Číslo objednávky/ zkratka oddělení ÚJF</t>
  </si>
  <si>
    <t>Měrná jednotka</t>
  </si>
  <si>
    <t>Popis</t>
  </si>
  <si>
    <t>Název</t>
  </si>
  <si>
    <t>Papírové ručníky</t>
  </si>
  <si>
    <t>toaletní papír do zásobníků, průměr 28 cm, bílý, návin min. 220 m, dvouvrstvé, balení 6 rolí</t>
  </si>
  <si>
    <t>papírový ručník skládaný do zásobníků, jednotlivé listy bílé dvouvrstvé, ZZ uspořádání, vysoká kvalita, celulóza  krabice 3000 ks</t>
  </si>
  <si>
    <t>krabice</t>
  </si>
  <si>
    <t>20100010         THS</t>
  </si>
  <si>
    <t>sůl do myčky, 1,5 kg, např. Calgonit/Finish, Somat</t>
  </si>
  <si>
    <t>kapsle do myčky, snadno rozpustné ve vodě a jednoduše tak umyjí veškerou nečistotu k vaší plné spokojenosti. Účinkují i při nízké teplotě, balení po 115 ks, např. Jar All in 1</t>
  </si>
  <si>
    <t>sáčky do odpadkových košů LDPE - objem 60 l, velikost 60-70 x 70-80 cm, nezatahovací, extra silné, barva černá, 10-15 ks v roli</t>
  </si>
  <si>
    <t>sáčky do odpadkových košů LDPE - objem 30 l, velikost 50-60 x 50-60 cm, nezatahovací, extra pevné, barva černá, 15 ks v roli</t>
  </si>
  <si>
    <t>koncentrát, balení 1,8l</t>
  </si>
  <si>
    <t>tekuté mýdlo husté konzistence,  dodáváno v kanystru o objemu 5 litrů</t>
  </si>
  <si>
    <t>pytle LDPE - objem 120 l, velikost 70 x 100 cm, nezatahovací, extra pevné, barva modrá, 10-15 ks v roli</t>
  </si>
  <si>
    <t>,</t>
  </si>
  <si>
    <t>extra silný tekutý čistící prostředek na Wc a sanitární keramiku. Spolehlivě zbaví toaletu všech nečistot, a to i pod jejím vnitřním okrajem, 750 ml, např. Larrin Agresiv</t>
  </si>
  <si>
    <t>Prostředky na různé povrchy</t>
  </si>
  <si>
    <t>tekutý písek - čistící krém odstraňující běžné nečistoty a mastnotu, 600 g např. REAL</t>
  </si>
  <si>
    <t>Mycí prostředky do koupelen</t>
  </si>
  <si>
    <t>tekutý čistící prostředek na podlahy, dodáváno v kanystru o objemu 5 litrů,  Mr. Proper universal, žlutozelený</t>
  </si>
  <si>
    <t>Mycí prostředky desinfekční</t>
  </si>
  <si>
    <t>desinfekční gel na povrchy, 650 g,  např. Real gel - chlorax</t>
  </si>
  <si>
    <t>cídidlo na kovy, 300 g, např. Sitol</t>
  </si>
  <si>
    <t>Leštěnka</t>
  </si>
  <si>
    <t>samoleštící vosková emulze na podlahy, 500 ml, např. Bistrol samoleštící</t>
  </si>
  <si>
    <t>slouží k čištění a dezinfekci podlah, nábytku, kuchyňského a hygienického náčiní, 500 ml,  např. Savo koupelny s rozprašovačem</t>
  </si>
  <si>
    <t>přípravek určený k odstranění plísní atd., s okamžitým a viditelným efektem a dezinfekčními účinky, na omítky, zdivo, kámen, obkládačky, sklokeramiku, sklo, silikon, 5 L, např. Savo Proti plísním</t>
  </si>
  <si>
    <t>tekuté mýdlo husté konzistence, uvedená cena je za 1 litr, dodáváno v kanystru o objemu 5L</t>
  </si>
  <si>
    <t xml:space="preserve">Hadřík </t>
  </si>
  <si>
    <t>mikrovlákno-švédská utěrka 30 x 30 cm</t>
  </si>
  <si>
    <t>osvěžovač vzduchu ve spreji - pro použití na WC atd., různé vůně, 300 ml</t>
  </si>
  <si>
    <t>toaletní papír do zásobníků, průměr 23 cm, návin 220 m, bílý dvouvrstvý</t>
  </si>
  <si>
    <t>20100022                OU</t>
  </si>
  <si>
    <t>tekutý čistič na vápenaté usazeniny, rez a vodní kámen, pro použití v kuchyni, koupelně a WC, 500 ml, např. Fixinela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</si>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</sst>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5" borderId="14" applyNumberFormat="0" applyAlignment="0" applyProtection="0"/>
    <xf numFmtId="0" fontId="7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4" xfId="1" applyFont="1" applyFill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</cellXfs>
  <cellStyles count="3">
    <cellStyle name="Normální" xfId="0" builtinId="0"/>
    <cellStyle name="Normální 2" xfId="2" xr:uid="{00000000-0005-0000-0000-000031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76</xdr:row>
      <xdr:rowOff>123826</xdr:rowOff>
    </xdr:from>
    <xdr:to>
      <xdr:col>9</xdr:col>
      <xdr:colOff>857251</xdr:colOff>
      <xdr:row>79</xdr:row>
      <xdr:rowOff>9526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68AF3AE5-87B2-43C5-ACA6-133AE8BB406C}"/>
            </a:ext>
          </a:extLst>
        </xdr:cNvPr>
        <xdr:cNvSpPr txBox="1"/>
      </xdr:nvSpPr>
      <xdr:spPr>
        <a:xfrm>
          <a:off x="266701" y="16840201"/>
          <a:ext cx="10782300" cy="4572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showGridLines="0" tabSelected="1" zoomScaleNormal="100" workbookViewId="0">
      <selection activeCell="N76" sqref="N76"/>
    </sheetView>
  </sheetViews>
  <sheetFormatPr defaultRowHeight="15" x14ac:dyDescent="0.25"/>
  <cols>
    <col min="1" max="1" width="6.140625" style="3" customWidth="1"/>
    <col min="2" max="2" width="20" style="3" customWidth="1"/>
    <col min="3" max="3" width="55.7109375" style="1" customWidth="1"/>
    <col min="4" max="4" width="10.7109375" style="3" customWidth="1"/>
    <col min="5" max="5" width="6.7109375" style="3" customWidth="1"/>
    <col min="6" max="6" width="10.85546875" style="3" customWidth="1"/>
    <col min="7" max="7" width="14.85546875" style="3" customWidth="1"/>
    <col min="8" max="8" width="15.140625" style="12" customWidth="1"/>
    <col min="9" max="9" width="12.7109375" style="3" customWidth="1"/>
    <col min="10" max="10" width="14.7109375" style="3" customWidth="1"/>
  </cols>
  <sheetData>
    <row r="1" spans="1:10" ht="45" customHeight="1" x14ac:dyDescent="0.25">
      <c r="A1" s="4" t="s">
        <v>0</v>
      </c>
      <c r="B1" s="10"/>
      <c r="E1" s="104" t="s">
        <v>79</v>
      </c>
      <c r="F1" s="104"/>
      <c r="G1" s="104"/>
      <c r="H1" s="104"/>
      <c r="I1" s="105"/>
      <c r="J1" s="38"/>
    </row>
    <row r="2" spans="1:10" ht="33.75" customHeight="1" thickBot="1" x14ac:dyDescent="0.3">
      <c r="A2" s="7" t="s">
        <v>6</v>
      </c>
      <c r="B2" s="11"/>
    </row>
    <row r="3" spans="1:10" ht="33.75" customHeight="1" x14ac:dyDescent="0.25">
      <c r="A3" s="93" t="s">
        <v>2</v>
      </c>
      <c r="B3" s="95" t="s">
        <v>85</v>
      </c>
      <c r="C3" s="97" t="s">
        <v>84</v>
      </c>
      <c r="D3" s="99" t="s">
        <v>83</v>
      </c>
      <c r="E3" s="101" t="s">
        <v>1</v>
      </c>
      <c r="F3" s="111" t="s">
        <v>80</v>
      </c>
      <c r="G3" s="112"/>
      <c r="H3" s="101" t="s">
        <v>82</v>
      </c>
      <c r="I3" s="111" t="s">
        <v>81</v>
      </c>
      <c r="J3" s="113"/>
    </row>
    <row r="4" spans="1:10" ht="63" customHeight="1" thickBot="1" x14ac:dyDescent="0.3">
      <c r="A4" s="94"/>
      <c r="B4" s="96"/>
      <c r="C4" s="98"/>
      <c r="D4" s="100"/>
      <c r="E4" s="102"/>
      <c r="F4" s="69" t="s">
        <v>13</v>
      </c>
      <c r="G4" s="69" t="s">
        <v>14</v>
      </c>
      <c r="H4" s="102"/>
      <c r="I4" s="69" t="s">
        <v>13</v>
      </c>
      <c r="J4" s="70" t="s">
        <v>14</v>
      </c>
    </row>
    <row r="5" spans="1:10" ht="25.5" x14ac:dyDescent="0.25">
      <c r="A5" s="49">
        <v>1</v>
      </c>
      <c r="B5" s="66" t="s">
        <v>36</v>
      </c>
      <c r="C5" s="67" t="s">
        <v>37</v>
      </c>
      <c r="D5" s="68" t="s">
        <v>1</v>
      </c>
      <c r="E5" s="68">
        <v>4</v>
      </c>
      <c r="F5" s="50">
        <v>35</v>
      </c>
      <c r="G5" s="50">
        <f t="shared" ref="G5:G30" si="0">F5*E5</f>
        <v>140</v>
      </c>
      <c r="H5" s="106" t="s">
        <v>55</v>
      </c>
      <c r="I5" s="71">
        <v>0</v>
      </c>
      <c r="J5" s="76">
        <f>I5*E5</f>
        <v>0</v>
      </c>
    </row>
    <row r="6" spans="1:10" ht="25.5" x14ac:dyDescent="0.25">
      <c r="A6" s="25">
        <v>2</v>
      </c>
      <c r="B6" s="9" t="s">
        <v>34</v>
      </c>
      <c r="C6" s="26" t="s">
        <v>40</v>
      </c>
      <c r="D6" s="17" t="s">
        <v>1</v>
      </c>
      <c r="E6" s="17">
        <v>6</v>
      </c>
      <c r="F6" s="21">
        <v>65</v>
      </c>
      <c r="G6" s="20">
        <f t="shared" si="0"/>
        <v>390</v>
      </c>
      <c r="H6" s="106"/>
      <c r="I6" s="72">
        <v>0</v>
      </c>
      <c r="J6" s="77">
        <f>I6*E6</f>
        <v>0</v>
      </c>
    </row>
    <row r="7" spans="1:10" ht="25.5" x14ac:dyDescent="0.25">
      <c r="A7" s="25">
        <v>4</v>
      </c>
      <c r="B7" s="9" t="s">
        <v>38</v>
      </c>
      <c r="C7" s="8" t="s">
        <v>39</v>
      </c>
      <c r="D7" s="9" t="s">
        <v>1</v>
      </c>
      <c r="E7" s="9">
        <v>6</v>
      </c>
      <c r="F7" s="20">
        <v>40</v>
      </c>
      <c r="G7" s="20">
        <f t="shared" si="0"/>
        <v>240</v>
      </c>
      <c r="H7" s="106"/>
      <c r="I7" s="72">
        <v>0</v>
      </c>
      <c r="J7" s="76">
        <f t="shared" ref="J7:J29" si="1">I7*E7</f>
        <v>0</v>
      </c>
    </row>
    <row r="8" spans="1:10" ht="25.5" x14ac:dyDescent="0.25">
      <c r="A8" s="49">
        <v>5</v>
      </c>
      <c r="B8" s="9" t="s">
        <v>20</v>
      </c>
      <c r="C8" s="8" t="s">
        <v>47</v>
      </c>
      <c r="D8" s="9" t="s">
        <v>1</v>
      </c>
      <c r="E8" s="9">
        <v>6</v>
      </c>
      <c r="F8" s="20">
        <v>60</v>
      </c>
      <c r="G8" s="20">
        <f t="shared" si="0"/>
        <v>360</v>
      </c>
      <c r="H8" s="106"/>
      <c r="I8" s="72">
        <v>0</v>
      </c>
      <c r="J8" s="77">
        <f t="shared" si="1"/>
        <v>0</v>
      </c>
    </row>
    <row r="9" spans="1:10" ht="25.5" x14ac:dyDescent="0.25">
      <c r="A9" s="25">
        <v>6</v>
      </c>
      <c r="B9" s="9" t="s">
        <v>20</v>
      </c>
      <c r="C9" s="8" t="s">
        <v>21</v>
      </c>
      <c r="D9" s="9" t="s">
        <v>1</v>
      </c>
      <c r="E9" s="9">
        <v>4</v>
      </c>
      <c r="F9" s="20">
        <v>30</v>
      </c>
      <c r="G9" s="20">
        <f t="shared" si="0"/>
        <v>120</v>
      </c>
      <c r="H9" s="106"/>
      <c r="I9" s="72">
        <v>0</v>
      </c>
      <c r="J9" s="76">
        <f t="shared" si="1"/>
        <v>0</v>
      </c>
    </row>
    <row r="10" spans="1:10" ht="25.5" x14ac:dyDescent="0.25">
      <c r="A10" s="49">
        <v>7</v>
      </c>
      <c r="B10" s="9" t="s">
        <v>22</v>
      </c>
      <c r="C10" s="8" t="s">
        <v>23</v>
      </c>
      <c r="D10" s="9" t="s">
        <v>1</v>
      </c>
      <c r="E10" s="9">
        <v>12</v>
      </c>
      <c r="F10" s="20">
        <v>40</v>
      </c>
      <c r="G10" s="20">
        <f t="shared" si="0"/>
        <v>480</v>
      </c>
      <c r="H10" s="106"/>
      <c r="I10" s="72">
        <v>0</v>
      </c>
      <c r="J10" s="77">
        <f t="shared" si="1"/>
        <v>0</v>
      </c>
    </row>
    <row r="11" spans="1:10" x14ac:dyDescent="0.25">
      <c r="A11" s="25">
        <v>8</v>
      </c>
      <c r="B11" s="9" t="s">
        <v>9</v>
      </c>
      <c r="C11" s="8" t="s">
        <v>25</v>
      </c>
      <c r="D11" s="9" t="s">
        <v>1</v>
      </c>
      <c r="E11" s="9">
        <v>5</v>
      </c>
      <c r="F11" s="20">
        <v>40</v>
      </c>
      <c r="G11" s="20">
        <f t="shared" si="0"/>
        <v>200</v>
      </c>
      <c r="H11" s="106"/>
      <c r="I11" s="72">
        <v>0</v>
      </c>
      <c r="J11" s="76">
        <f t="shared" si="1"/>
        <v>0</v>
      </c>
    </row>
    <row r="12" spans="1:10" ht="25.5" x14ac:dyDescent="0.25">
      <c r="A12" s="49">
        <v>9</v>
      </c>
      <c r="B12" s="9" t="s">
        <v>12</v>
      </c>
      <c r="C12" s="8" t="s">
        <v>49</v>
      </c>
      <c r="D12" s="9" t="s">
        <v>15</v>
      </c>
      <c r="E12" s="9">
        <v>2</v>
      </c>
      <c r="F12" s="20">
        <v>150</v>
      </c>
      <c r="G12" s="20">
        <f t="shared" si="0"/>
        <v>300</v>
      </c>
      <c r="H12" s="106"/>
      <c r="I12" s="72">
        <v>0</v>
      </c>
      <c r="J12" s="77">
        <f t="shared" si="1"/>
        <v>0</v>
      </c>
    </row>
    <row r="13" spans="1:10" x14ac:dyDescent="0.25">
      <c r="A13" s="25">
        <v>10</v>
      </c>
      <c r="B13" s="34" t="s">
        <v>10</v>
      </c>
      <c r="C13" s="8" t="s">
        <v>35</v>
      </c>
      <c r="D13" s="9" t="s">
        <v>1</v>
      </c>
      <c r="E13" s="9">
        <v>5</v>
      </c>
      <c r="F13" s="41">
        <v>20</v>
      </c>
      <c r="G13" s="20">
        <f t="shared" si="0"/>
        <v>100</v>
      </c>
      <c r="H13" s="106"/>
      <c r="I13" s="72">
        <v>0</v>
      </c>
      <c r="J13" s="76">
        <f t="shared" si="1"/>
        <v>0</v>
      </c>
    </row>
    <row r="14" spans="1:10" ht="25.5" x14ac:dyDescent="0.25">
      <c r="A14" s="49">
        <v>11</v>
      </c>
      <c r="B14" s="9" t="s">
        <v>7</v>
      </c>
      <c r="C14" s="8" t="s">
        <v>33</v>
      </c>
      <c r="D14" s="9" t="s">
        <v>16</v>
      </c>
      <c r="E14" s="9">
        <v>4</v>
      </c>
      <c r="F14" s="20">
        <v>40</v>
      </c>
      <c r="G14" s="20">
        <f t="shared" si="0"/>
        <v>160</v>
      </c>
      <c r="H14" s="106"/>
      <c r="I14" s="72">
        <v>0</v>
      </c>
      <c r="J14" s="77">
        <f t="shared" si="1"/>
        <v>0</v>
      </c>
    </row>
    <row r="15" spans="1:10" x14ac:dyDescent="0.25">
      <c r="A15" s="25">
        <v>12</v>
      </c>
      <c r="B15" s="9" t="s">
        <v>50</v>
      </c>
      <c r="C15" s="8" t="s">
        <v>51</v>
      </c>
      <c r="D15" s="9" t="s">
        <v>1</v>
      </c>
      <c r="E15" s="9">
        <v>3</v>
      </c>
      <c r="F15" s="20">
        <v>20</v>
      </c>
      <c r="G15" s="20">
        <f t="shared" si="0"/>
        <v>60</v>
      </c>
      <c r="H15" s="106"/>
      <c r="I15" s="72">
        <v>0</v>
      </c>
      <c r="J15" s="76">
        <f t="shared" si="1"/>
        <v>0</v>
      </c>
    </row>
    <row r="16" spans="1:10" ht="29.25" customHeight="1" x14ac:dyDescent="0.25">
      <c r="A16" s="49">
        <v>13</v>
      </c>
      <c r="B16" s="9" t="s">
        <v>24</v>
      </c>
      <c r="C16" s="8" t="s">
        <v>46</v>
      </c>
      <c r="D16" s="9" t="s">
        <v>16</v>
      </c>
      <c r="E16" s="9">
        <v>14</v>
      </c>
      <c r="F16" s="20">
        <v>55</v>
      </c>
      <c r="G16" s="20">
        <f t="shared" si="0"/>
        <v>770</v>
      </c>
      <c r="H16" s="106"/>
      <c r="I16" s="72">
        <v>0</v>
      </c>
      <c r="J16" s="77">
        <f t="shared" si="1"/>
        <v>0</v>
      </c>
    </row>
    <row r="17" spans="1:10" x14ac:dyDescent="0.25">
      <c r="A17" s="25">
        <v>14</v>
      </c>
      <c r="B17" s="19" t="s">
        <v>52</v>
      </c>
      <c r="C17" s="8" t="s">
        <v>53</v>
      </c>
      <c r="D17" s="9" t="s">
        <v>1</v>
      </c>
      <c r="E17" s="48">
        <v>3</v>
      </c>
      <c r="F17" s="20">
        <v>50</v>
      </c>
      <c r="G17" s="20">
        <f t="shared" si="0"/>
        <v>150</v>
      </c>
      <c r="H17" s="106"/>
      <c r="I17" s="72">
        <v>0</v>
      </c>
      <c r="J17" s="76">
        <f t="shared" si="1"/>
        <v>0</v>
      </c>
    </row>
    <row r="18" spans="1:10" ht="25.5" x14ac:dyDescent="0.25">
      <c r="A18" s="49">
        <v>15</v>
      </c>
      <c r="B18" s="17" t="s">
        <v>11</v>
      </c>
      <c r="C18" s="26" t="s">
        <v>48</v>
      </c>
      <c r="D18" s="17" t="s">
        <v>1</v>
      </c>
      <c r="E18" s="17">
        <v>4</v>
      </c>
      <c r="F18" s="21">
        <v>45</v>
      </c>
      <c r="G18" s="21">
        <f t="shared" si="0"/>
        <v>180</v>
      </c>
      <c r="H18" s="106"/>
      <c r="I18" s="72">
        <v>0</v>
      </c>
      <c r="J18" s="77">
        <f t="shared" si="1"/>
        <v>0</v>
      </c>
    </row>
    <row r="19" spans="1:10" ht="25.5" x14ac:dyDescent="0.25">
      <c r="A19" s="25">
        <v>16</v>
      </c>
      <c r="B19" s="33" t="s">
        <v>26</v>
      </c>
      <c r="C19" s="32" t="s">
        <v>91</v>
      </c>
      <c r="D19" s="9" t="s">
        <v>1</v>
      </c>
      <c r="E19" s="9">
        <v>4</v>
      </c>
      <c r="F19" s="20">
        <v>40</v>
      </c>
      <c r="G19" s="20">
        <f t="shared" si="0"/>
        <v>160</v>
      </c>
      <c r="H19" s="106"/>
      <c r="I19" s="72">
        <v>0</v>
      </c>
      <c r="J19" s="76">
        <f t="shared" si="1"/>
        <v>0</v>
      </c>
    </row>
    <row r="20" spans="1:10" ht="38.25" x14ac:dyDescent="0.25">
      <c r="A20" s="49">
        <v>17</v>
      </c>
      <c r="B20" s="9" t="s">
        <v>26</v>
      </c>
      <c r="C20" s="8" t="s">
        <v>92</v>
      </c>
      <c r="D20" s="9" t="s">
        <v>16</v>
      </c>
      <c r="E20" s="9">
        <v>2</v>
      </c>
      <c r="F20" s="20">
        <v>350</v>
      </c>
      <c r="G20" s="20">
        <f t="shared" si="0"/>
        <v>700</v>
      </c>
      <c r="H20" s="106"/>
      <c r="I20" s="72">
        <v>0</v>
      </c>
      <c r="J20" s="77">
        <f t="shared" si="1"/>
        <v>0</v>
      </c>
    </row>
    <row r="21" spans="1:10" ht="25.5" x14ac:dyDescent="0.25">
      <c r="A21" s="25">
        <v>18</v>
      </c>
      <c r="B21" s="9" t="s">
        <v>26</v>
      </c>
      <c r="C21" s="8" t="s">
        <v>27</v>
      </c>
      <c r="D21" s="9" t="s">
        <v>1</v>
      </c>
      <c r="E21" s="9">
        <v>4</v>
      </c>
      <c r="F21" s="20">
        <v>50</v>
      </c>
      <c r="G21" s="20">
        <f t="shared" si="0"/>
        <v>200</v>
      </c>
      <c r="H21" s="106"/>
      <c r="I21" s="72">
        <v>0</v>
      </c>
      <c r="J21" s="76">
        <f t="shared" si="1"/>
        <v>0</v>
      </c>
    </row>
    <row r="22" spans="1:10" ht="25.5" x14ac:dyDescent="0.25">
      <c r="A22" s="49">
        <v>19</v>
      </c>
      <c r="B22" s="9" t="s">
        <v>4</v>
      </c>
      <c r="C22" s="32" t="s">
        <v>93</v>
      </c>
      <c r="D22" s="9" t="s">
        <v>5</v>
      </c>
      <c r="E22" s="9">
        <v>10</v>
      </c>
      <c r="F22" s="20">
        <v>20</v>
      </c>
      <c r="G22" s="20">
        <f t="shared" si="0"/>
        <v>200</v>
      </c>
      <c r="H22" s="106"/>
      <c r="I22" s="72">
        <v>0</v>
      </c>
      <c r="J22" s="77">
        <f t="shared" si="1"/>
        <v>0</v>
      </c>
    </row>
    <row r="23" spans="1:10" ht="25.5" x14ac:dyDescent="0.25">
      <c r="A23" s="25">
        <v>20</v>
      </c>
      <c r="B23" s="18" t="s">
        <v>4</v>
      </c>
      <c r="C23" s="23" t="s">
        <v>94</v>
      </c>
      <c r="D23" s="9" t="s">
        <v>5</v>
      </c>
      <c r="E23" s="9">
        <v>20</v>
      </c>
      <c r="F23" s="20">
        <v>17</v>
      </c>
      <c r="G23" s="20">
        <f t="shared" si="0"/>
        <v>340</v>
      </c>
      <c r="H23" s="106"/>
      <c r="I23" s="72">
        <v>0</v>
      </c>
      <c r="J23" s="76">
        <f t="shared" si="1"/>
        <v>0</v>
      </c>
    </row>
    <row r="24" spans="1:10" x14ac:dyDescent="0.25">
      <c r="A24" s="49">
        <v>21</v>
      </c>
      <c r="B24" s="9" t="s">
        <v>28</v>
      </c>
      <c r="C24" s="8" t="s">
        <v>29</v>
      </c>
      <c r="D24" s="9" t="s">
        <v>1</v>
      </c>
      <c r="E24" s="9">
        <v>1</v>
      </c>
      <c r="F24" s="20">
        <v>70</v>
      </c>
      <c r="G24" s="20">
        <f t="shared" si="0"/>
        <v>70</v>
      </c>
      <c r="H24" s="106"/>
      <c r="I24" s="72">
        <v>0</v>
      </c>
      <c r="J24" s="77">
        <f t="shared" si="1"/>
        <v>0</v>
      </c>
    </row>
    <row r="25" spans="1:10" x14ac:dyDescent="0.25">
      <c r="A25" s="25">
        <v>22</v>
      </c>
      <c r="B25" s="9" t="s">
        <v>28</v>
      </c>
      <c r="C25" s="8" t="s">
        <v>30</v>
      </c>
      <c r="D25" s="9" t="s">
        <v>1</v>
      </c>
      <c r="E25" s="9">
        <v>2</v>
      </c>
      <c r="F25" s="20">
        <v>35</v>
      </c>
      <c r="G25" s="20">
        <f t="shared" si="0"/>
        <v>70</v>
      </c>
      <c r="H25" s="106"/>
      <c r="I25" s="72">
        <v>0</v>
      </c>
      <c r="J25" s="76">
        <f t="shared" si="1"/>
        <v>0</v>
      </c>
    </row>
    <row r="26" spans="1:10" x14ac:dyDescent="0.25">
      <c r="A26" s="49">
        <v>23</v>
      </c>
      <c r="B26" s="9" t="s">
        <v>41</v>
      </c>
      <c r="C26" s="8" t="s">
        <v>42</v>
      </c>
      <c r="D26" s="9" t="s">
        <v>16</v>
      </c>
      <c r="E26" s="9">
        <v>10</v>
      </c>
      <c r="F26" s="20">
        <v>18</v>
      </c>
      <c r="G26" s="20">
        <f t="shared" si="0"/>
        <v>180</v>
      </c>
      <c r="H26" s="106"/>
      <c r="I26" s="72">
        <v>0</v>
      </c>
      <c r="J26" s="77">
        <f t="shared" si="1"/>
        <v>0</v>
      </c>
    </row>
    <row r="27" spans="1:10" ht="25.5" x14ac:dyDescent="0.25">
      <c r="A27" s="25">
        <v>24</v>
      </c>
      <c r="B27" s="31" t="s">
        <v>19</v>
      </c>
      <c r="C27" s="23" t="s">
        <v>43</v>
      </c>
      <c r="D27" s="18" t="s">
        <v>16</v>
      </c>
      <c r="E27" s="18">
        <v>8</v>
      </c>
      <c r="F27" s="24">
        <v>192</v>
      </c>
      <c r="G27" s="20">
        <f t="shared" si="0"/>
        <v>1536</v>
      </c>
      <c r="H27" s="106"/>
      <c r="I27" s="72">
        <v>0</v>
      </c>
      <c r="J27" s="76">
        <f t="shared" si="1"/>
        <v>0</v>
      </c>
    </row>
    <row r="28" spans="1:10" x14ac:dyDescent="0.25">
      <c r="A28" s="49">
        <v>25</v>
      </c>
      <c r="B28" s="9" t="s">
        <v>18</v>
      </c>
      <c r="C28" s="8" t="s">
        <v>31</v>
      </c>
      <c r="D28" s="9" t="s">
        <v>1</v>
      </c>
      <c r="E28" s="9">
        <v>3</v>
      </c>
      <c r="F28" s="20">
        <v>250</v>
      </c>
      <c r="G28" s="20">
        <f t="shared" si="0"/>
        <v>750</v>
      </c>
      <c r="H28" s="106"/>
      <c r="I28" s="72">
        <v>0</v>
      </c>
      <c r="J28" s="77">
        <f t="shared" si="1"/>
        <v>0</v>
      </c>
    </row>
    <row r="29" spans="1:10" ht="25.5" x14ac:dyDescent="0.25">
      <c r="A29" s="25">
        <v>26</v>
      </c>
      <c r="B29" s="33" t="s">
        <v>44</v>
      </c>
      <c r="C29" s="32" t="s">
        <v>54</v>
      </c>
      <c r="D29" s="9" t="s">
        <v>16</v>
      </c>
      <c r="E29" s="9">
        <v>6</v>
      </c>
      <c r="F29" s="20">
        <v>110</v>
      </c>
      <c r="G29" s="20">
        <f t="shared" si="0"/>
        <v>660</v>
      </c>
      <c r="H29" s="106"/>
      <c r="I29" s="73">
        <v>0</v>
      </c>
      <c r="J29" s="76">
        <f t="shared" si="1"/>
        <v>0</v>
      </c>
    </row>
    <row r="30" spans="1:10" ht="25.5" x14ac:dyDescent="0.25">
      <c r="A30" s="49">
        <v>27</v>
      </c>
      <c r="B30" s="33" t="s">
        <v>44</v>
      </c>
      <c r="C30" s="32" t="s">
        <v>45</v>
      </c>
      <c r="D30" s="9" t="s">
        <v>16</v>
      </c>
      <c r="E30" s="9">
        <v>6</v>
      </c>
      <c r="F30" s="20">
        <v>110</v>
      </c>
      <c r="G30" s="20">
        <f t="shared" si="0"/>
        <v>660</v>
      </c>
      <c r="H30" s="106"/>
      <c r="I30" s="73">
        <v>0</v>
      </c>
      <c r="J30" s="77">
        <f>I30*E30</f>
        <v>0</v>
      </c>
    </row>
    <row r="31" spans="1:10" ht="15.75" thickBot="1" x14ac:dyDescent="0.3">
      <c r="A31" s="27"/>
      <c r="B31" s="29" t="s">
        <v>17</v>
      </c>
      <c r="C31" s="35"/>
      <c r="D31" s="35"/>
      <c r="E31" s="36"/>
      <c r="F31" s="28"/>
      <c r="G31" s="30">
        <f>SUM(G5:G30)</f>
        <v>9176</v>
      </c>
      <c r="H31" s="107"/>
      <c r="I31" s="40"/>
      <c r="J31" s="75">
        <f>SUM(J5:J30)</f>
        <v>0</v>
      </c>
    </row>
    <row r="32" spans="1:10" ht="15.75" thickTop="1" x14ac:dyDescent="0.25">
      <c r="A32" s="25">
        <v>28</v>
      </c>
      <c r="B32" s="9" t="s">
        <v>56</v>
      </c>
      <c r="C32" s="8" t="s">
        <v>57</v>
      </c>
      <c r="D32" s="9" t="s">
        <v>16</v>
      </c>
      <c r="E32" s="9">
        <v>1</v>
      </c>
      <c r="F32" s="20">
        <v>436</v>
      </c>
      <c r="G32" s="20">
        <f>F32*E32</f>
        <v>436</v>
      </c>
      <c r="H32" s="108" t="s">
        <v>61</v>
      </c>
      <c r="I32" s="72">
        <v>0</v>
      </c>
      <c r="J32" s="77">
        <f>I32*E32</f>
        <v>0</v>
      </c>
    </row>
    <row r="33" spans="1:10" x14ac:dyDescent="0.25">
      <c r="A33" s="6">
        <v>29</v>
      </c>
      <c r="B33" s="18" t="s">
        <v>58</v>
      </c>
      <c r="C33" s="51" t="s">
        <v>95</v>
      </c>
      <c r="D33" s="18" t="s">
        <v>16</v>
      </c>
      <c r="E33" s="47">
        <v>1</v>
      </c>
      <c r="F33" s="24">
        <v>75</v>
      </c>
      <c r="G33" s="20">
        <f>F33*E33</f>
        <v>75</v>
      </c>
      <c r="H33" s="106"/>
      <c r="I33" s="72">
        <v>0</v>
      </c>
      <c r="J33" s="77">
        <f t="shared" ref="J33" si="2">I33*E33</f>
        <v>0</v>
      </c>
    </row>
    <row r="34" spans="1:10" ht="25.5" x14ac:dyDescent="0.25">
      <c r="A34" s="39">
        <v>30</v>
      </c>
      <c r="B34" s="52" t="s">
        <v>59</v>
      </c>
      <c r="C34" s="53" t="s">
        <v>60</v>
      </c>
      <c r="D34" s="9" t="s">
        <v>16</v>
      </c>
      <c r="E34" s="9">
        <v>5</v>
      </c>
      <c r="F34" s="20">
        <v>22</v>
      </c>
      <c r="G34" s="20">
        <f>F34*E34</f>
        <v>110</v>
      </c>
      <c r="H34" s="109"/>
      <c r="I34" s="73">
        <v>0</v>
      </c>
      <c r="J34" s="77">
        <f>I34*E34</f>
        <v>0</v>
      </c>
    </row>
    <row r="35" spans="1:10" ht="15.75" thickBot="1" x14ac:dyDescent="0.3">
      <c r="A35" s="27"/>
      <c r="B35" s="29" t="s">
        <v>17</v>
      </c>
      <c r="C35" s="35"/>
      <c r="D35" s="35"/>
      <c r="E35" s="36"/>
      <c r="F35" s="28" t="s">
        <v>98</v>
      </c>
      <c r="G35" s="30">
        <f>SUM(G32:G34)</f>
        <v>621</v>
      </c>
      <c r="H35" s="37"/>
      <c r="I35" s="40"/>
      <c r="J35" s="75">
        <f>SUM(J32:J34)</f>
        <v>0</v>
      </c>
    </row>
    <row r="36" spans="1:10" ht="26.25" thickTop="1" x14ac:dyDescent="0.25">
      <c r="A36" s="25">
        <v>31</v>
      </c>
      <c r="B36" s="54" t="s">
        <v>36</v>
      </c>
      <c r="C36" s="55" t="s">
        <v>37</v>
      </c>
      <c r="D36" s="56" t="s">
        <v>1</v>
      </c>
      <c r="E36" s="57">
        <v>5</v>
      </c>
      <c r="F36" s="58">
        <v>35</v>
      </c>
      <c r="G36" s="58">
        <f t="shared" ref="G36:G49" si="3">F36*E36</f>
        <v>175</v>
      </c>
      <c r="H36" s="108" t="s">
        <v>78</v>
      </c>
      <c r="I36" s="71">
        <v>0</v>
      </c>
      <c r="J36" s="76">
        <f>I36*E36</f>
        <v>0</v>
      </c>
    </row>
    <row r="37" spans="1:10" ht="25.5" x14ac:dyDescent="0.25">
      <c r="A37" s="6">
        <v>32</v>
      </c>
      <c r="B37" s="9" t="s">
        <v>20</v>
      </c>
      <c r="C37" s="8" t="s">
        <v>47</v>
      </c>
      <c r="D37" s="9" t="s">
        <v>1</v>
      </c>
      <c r="E37" s="9">
        <v>5</v>
      </c>
      <c r="F37" s="20">
        <v>60</v>
      </c>
      <c r="G37" s="20">
        <f t="shared" si="3"/>
        <v>300</v>
      </c>
      <c r="H37" s="106"/>
      <c r="I37" s="72">
        <v>0</v>
      </c>
      <c r="J37" s="76">
        <f t="shared" ref="J37" si="4">I37*E37</f>
        <v>0</v>
      </c>
    </row>
    <row r="38" spans="1:10" ht="25.5" x14ac:dyDescent="0.25">
      <c r="A38" s="25">
        <v>33</v>
      </c>
      <c r="B38" s="9" t="s">
        <v>62</v>
      </c>
      <c r="C38" s="8" t="s">
        <v>63</v>
      </c>
      <c r="D38" s="9" t="s">
        <v>1</v>
      </c>
      <c r="E38" s="9">
        <v>5</v>
      </c>
      <c r="F38" s="21">
        <v>45</v>
      </c>
      <c r="G38" s="20">
        <f t="shared" si="3"/>
        <v>225</v>
      </c>
      <c r="H38" s="106"/>
      <c r="I38" s="72">
        <v>0</v>
      </c>
      <c r="J38" s="76">
        <f t="shared" ref="J38:J49" si="5">I38*E38</f>
        <v>0</v>
      </c>
    </row>
    <row r="39" spans="1:10" ht="25.5" x14ac:dyDescent="0.25">
      <c r="A39" s="6">
        <v>34</v>
      </c>
      <c r="B39" s="19" t="s">
        <v>64</v>
      </c>
      <c r="C39" s="8" t="s">
        <v>65</v>
      </c>
      <c r="D39" s="9" t="s">
        <v>1</v>
      </c>
      <c r="E39" s="48">
        <v>5</v>
      </c>
      <c r="F39" s="20">
        <v>60</v>
      </c>
      <c r="G39" s="20">
        <f t="shared" si="3"/>
        <v>300</v>
      </c>
      <c r="H39" s="106"/>
      <c r="I39" s="72">
        <v>0</v>
      </c>
      <c r="J39" s="76">
        <f t="shared" si="5"/>
        <v>0</v>
      </c>
    </row>
    <row r="40" spans="1:10" ht="25.5" x14ac:dyDescent="0.25">
      <c r="A40" s="25">
        <v>35</v>
      </c>
      <c r="B40" s="9" t="s">
        <v>12</v>
      </c>
      <c r="C40" s="8" t="s">
        <v>96</v>
      </c>
      <c r="D40" s="9" t="s">
        <v>15</v>
      </c>
      <c r="E40" s="59">
        <v>3</v>
      </c>
      <c r="F40" s="60">
        <v>100</v>
      </c>
      <c r="G40" s="60">
        <f t="shared" si="3"/>
        <v>300</v>
      </c>
      <c r="H40" s="106"/>
      <c r="I40" s="72">
        <v>0</v>
      </c>
      <c r="J40" s="76">
        <f t="shared" si="5"/>
        <v>0</v>
      </c>
    </row>
    <row r="41" spans="1:10" ht="38.25" x14ac:dyDescent="0.25">
      <c r="A41" s="6">
        <v>36</v>
      </c>
      <c r="B41" s="9" t="s">
        <v>66</v>
      </c>
      <c r="C41" s="8" t="s">
        <v>67</v>
      </c>
      <c r="D41" s="9" t="s">
        <v>1</v>
      </c>
      <c r="E41" s="9">
        <v>3</v>
      </c>
      <c r="F41" s="20">
        <v>23</v>
      </c>
      <c r="G41" s="24">
        <f t="shared" si="3"/>
        <v>69</v>
      </c>
      <c r="H41" s="106"/>
      <c r="I41" s="72">
        <v>0</v>
      </c>
      <c r="J41" s="76">
        <f t="shared" si="5"/>
        <v>0</v>
      </c>
    </row>
    <row r="42" spans="1:10" x14ac:dyDescent="0.25">
      <c r="A42" s="25">
        <v>37</v>
      </c>
      <c r="B42" s="61" t="s">
        <v>68</v>
      </c>
      <c r="C42" s="8" t="s">
        <v>69</v>
      </c>
      <c r="D42" s="9" t="s">
        <v>16</v>
      </c>
      <c r="E42" s="9">
        <v>3</v>
      </c>
      <c r="F42" s="20">
        <v>35</v>
      </c>
      <c r="G42" s="20">
        <f t="shared" si="3"/>
        <v>105</v>
      </c>
      <c r="H42" s="106"/>
      <c r="I42" s="72">
        <v>0</v>
      </c>
      <c r="J42" s="76">
        <f t="shared" si="5"/>
        <v>0</v>
      </c>
    </row>
    <row r="43" spans="1:10" ht="25.5" x14ac:dyDescent="0.25">
      <c r="A43" s="6">
        <v>38</v>
      </c>
      <c r="B43" s="19" t="s">
        <v>70</v>
      </c>
      <c r="C43" s="62" t="s">
        <v>71</v>
      </c>
      <c r="D43" s="9" t="s">
        <v>16</v>
      </c>
      <c r="E43" s="48">
        <v>2</v>
      </c>
      <c r="F43" s="20">
        <v>165</v>
      </c>
      <c r="G43" s="20">
        <f t="shared" si="3"/>
        <v>330</v>
      </c>
      <c r="H43" s="106"/>
      <c r="I43" s="72">
        <v>0</v>
      </c>
      <c r="J43" s="76">
        <f t="shared" si="5"/>
        <v>0</v>
      </c>
    </row>
    <row r="44" spans="1:10" x14ac:dyDescent="0.25">
      <c r="A44" s="25">
        <v>39</v>
      </c>
      <c r="B44" s="9" t="s">
        <v>72</v>
      </c>
      <c r="C44" s="8" t="s">
        <v>73</v>
      </c>
      <c r="D44" s="9" t="s">
        <v>1</v>
      </c>
      <c r="E44" s="9">
        <v>4</v>
      </c>
      <c r="F44" s="20">
        <v>75</v>
      </c>
      <c r="G44" s="20">
        <f t="shared" si="3"/>
        <v>300</v>
      </c>
      <c r="H44" s="106"/>
      <c r="I44" s="72">
        <v>0</v>
      </c>
      <c r="J44" s="76">
        <f t="shared" si="5"/>
        <v>0</v>
      </c>
    </row>
    <row r="45" spans="1:10" ht="25.5" x14ac:dyDescent="0.25">
      <c r="A45" s="6">
        <v>40</v>
      </c>
      <c r="B45" s="63" t="s">
        <v>4</v>
      </c>
      <c r="C45" s="8" t="s">
        <v>74</v>
      </c>
      <c r="D45" s="9" t="s">
        <v>5</v>
      </c>
      <c r="E45" s="9">
        <v>15</v>
      </c>
      <c r="F45" s="20">
        <v>20</v>
      </c>
      <c r="G45" s="20">
        <f t="shared" si="3"/>
        <v>300</v>
      </c>
      <c r="H45" s="106"/>
      <c r="I45" s="72">
        <v>0</v>
      </c>
      <c r="J45" s="76">
        <f t="shared" si="5"/>
        <v>0</v>
      </c>
    </row>
    <row r="46" spans="1:10" ht="25.5" x14ac:dyDescent="0.25">
      <c r="A46" s="25">
        <v>41</v>
      </c>
      <c r="B46" s="9" t="s">
        <v>4</v>
      </c>
      <c r="C46" s="8" t="s">
        <v>97</v>
      </c>
      <c r="D46" s="9" t="s">
        <v>5</v>
      </c>
      <c r="E46" s="9">
        <v>6</v>
      </c>
      <c r="F46" s="20">
        <v>70</v>
      </c>
      <c r="G46" s="20">
        <f t="shared" si="3"/>
        <v>420</v>
      </c>
      <c r="H46" s="106"/>
      <c r="I46" s="72">
        <v>0</v>
      </c>
      <c r="J46" s="76">
        <f>I46*E46</f>
        <v>0</v>
      </c>
    </row>
    <row r="47" spans="1:10" ht="25.5" x14ac:dyDescent="0.25">
      <c r="A47" s="6">
        <v>42</v>
      </c>
      <c r="B47" s="64" t="s">
        <v>19</v>
      </c>
      <c r="C47" s="8" t="s">
        <v>43</v>
      </c>
      <c r="D47" s="9" t="s">
        <v>16</v>
      </c>
      <c r="E47" s="9">
        <v>5</v>
      </c>
      <c r="F47" s="20">
        <v>190</v>
      </c>
      <c r="G47" s="20">
        <f t="shared" si="3"/>
        <v>950</v>
      </c>
      <c r="H47" s="106"/>
      <c r="I47" s="72">
        <v>0</v>
      </c>
      <c r="J47" s="76">
        <f>I47*E47</f>
        <v>0</v>
      </c>
    </row>
    <row r="48" spans="1:10" ht="25.5" x14ac:dyDescent="0.25">
      <c r="A48" s="25">
        <v>43</v>
      </c>
      <c r="B48" s="47" t="s">
        <v>19</v>
      </c>
      <c r="C48" s="65" t="s">
        <v>75</v>
      </c>
      <c r="D48" s="9" t="s">
        <v>1</v>
      </c>
      <c r="E48" s="9">
        <v>12</v>
      </c>
      <c r="F48" s="20">
        <v>25</v>
      </c>
      <c r="G48" s="20">
        <f t="shared" si="3"/>
        <v>300</v>
      </c>
      <c r="H48" s="106"/>
      <c r="I48" s="72">
        <v>0</v>
      </c>
      <c r="J48" s="76">
        <f t="shared" si="5"/>
        <v>0</v>
      </c>
    </row>
    <row r="49" spans="1:10" ht="25.5" x14ac:dyDescent="0.25">
      <c r="A49" s="6">
        <v>44</v>
      </c>
      <c r="B49" s="9" t="s">
        <v>76</v>
      </c>
      <c r="C49" s="8" t="s">
        <v>77</v>
      </c>
      <c r="D49" s="9" t="s">
        <v>16</v>
      </c>
      <c r="E49" s="9">
        <v>4</v>
      </c>
      <c r="F49" s="20">
        <v>20</v>
      </c>
      <c r="G49" s="20">
        <f t="shared" si="3"/>
        <v>80</v>
      </c>
      <c r="H49" s="110"/>
      <c r="I49" s="72">
        <v>0</v>
      </c>
      <c r="J49" s="76">
        <f t="shared" si="5"/>
        <v>0</v>
      </c>
    </row>
    <row r="50" spans="1:10" ht="15.75" thickBot="1" x14ac:dyDescent="0.3">
      <c r="A50" s="27"/>
      <c r="B50" s="37" t="s">
        <v>17</v>
      </c>
      <c r="C50" s="89"/>
      <c r="D50" s="89"/>
      <c r="E50" s="89"/>
      <c r="F50" s="28"/>
      <c r="G50" s="30">
        <f>SUM(G36:G49)</f>
        <v>4154</v>
      </c>
      <c r="H50" s="37"/>
      <c r="I50" s="40"/>
      <c r="J50" s="75">
        <f>SUM(J36:J49)</f>
        <v>0</v>
      </c>
    </row>
    <row r="51" spans="1:10" ht="26.25" thickTop="1" x14ac:dyDescent="0.25">
      <c r="A51" s="25">
        <v>45</v>
      </c>
      <c r="B51" s="17" t="s">
        <v>19</v>
      </c>
      <c r="C51" s="26" t="s">
        <v>87</v>
      </c>
      <c r="D51" s="17" t="s">
        <v>16</v>
      </c>
      <c r="E51" s="17">
        <v>10</v>
      </c>
      <c r="F51" s="21">
        <v>300</v>
      </c>
      <c r="G51" s="21">
        <f>F51*E51</f>
        <v>3000</v>
      </c>
      <c r="H51" s="106" t="s">
        <v>90</v>
      </c>
      <c r="I51" s="71">
        <v>0</v>
      </c>
      <c r="J51" s="88">
        <f>I51*E51</f>
        <v>0</v>
      </c>
    </row>
    <row r="52" spans="1:10" ht="29.25" customHeight="1" x14ac:dyDescent="0.25">
      <c r="A52" s="6">
        <v>46</v>
      </c>
      <c r="B52" s="9" t="s">
        <v>86</v>
      </c>
      <c r="C52" s="8" t="s">
        <v>88</v>
      </c>
      <c r="D52" s="9" t="s">
        <v>89</v>
      </c>
      <c r="E52" s="9">
        <v>10</v>
      </c>
      <c r="F52" s="20">
        <v>385</v>
      </c>
      <c r="G52" s="20">
        <f t="shared" ref="G52" si="6">F52*E52</f>
        <v>3850</v>
      </c>
      <c r="H52" s="110"/>
      <c r="I52" s="72">
        <v>0</v>
      </c>
      <c r="J52" s="78">
        <f>I52*E52</f>
        <v>0</v>
      </c>
    </row>
    <row r="53" spans="1:10" ht="15.75" thickBot="1" x14ac:dyDescent="0.3">
      <c r="A53" s="27"/>
      <c r="B53" s="37" t="s">
        <v>17</v>
      </c>
      <c r="C53" s="89"/>
      <c r="D53" s="89"/>
      <c r="E53" s="89"/>
      <c r="F53" s="28"/>
      <c r="G53" s="30">
        <f>G51+G52</f>
        <v>6850</v>
      </c>
      <c r="H53" s="37"/>
      <c r="I53" s="40"/>
      <c r="J53" s="75">
        <f>SUM(J51:J52)</f>
        <v>0</v>
      </c>
    </row>
    <row r="54" spans="1:10" ht="26.25" thickTop="1" x14ac:dyDescent="0.25">
      <c r="A54" s="25">
        <v>47</v>
      </c>
      <c r="B54" s="17" t="s">
        <v>62</v>
      </c>
      <c r="C54" s="26" t="s">
        <v>63</v>
      </c>
      <c r="D54" s="17" t="s">
        <v>1</v>
      </c>
      <c r="E54" s="17">
        <v>12</v>
      </c>
      <c r="F54" s="21">
        <v>45</v>
      </c>
      <c r="G54" s="21">
        <f t="shared" ref="G54:G71" si="7">F54*E54</f>
        <v>540</v>
      </c>
      <c r="H54" s="106" t="s">
        <v>116</v>
      </c>
      <c r="I54" s="71">
        <v>0</v>
      </c>
      <c r="J54" s="86">
        <f>I54*E54</f>
        <v>0</v>
      </c>
    </row>
    <row r="55" spans="1:10" ht="38.25" x14ac:dyDescent="0.25">
      <c r="A55" s="6">
        <v>48</v>
      </c>
      <c r="B55" s="9" t="s">
        <v>62</v>
      </c>
      <c r="C55" s="8" t="s">
        <v>99</v>
      </c>
      <c r="D55" s="9" t="s">
        <v>1</v>
      </c>
      <c r="E55" s="9">
        <v>3</v>
      </c>
      <c r="F55" s="20">
        <v>33</v>
      </c>
      <c r="G55" s="20">
        <f t="shared" si="7"/>
        <v>99</v>
      </c>
      <c r="H55" s="106"/>
      <c r="I55" s="72">
        <v>0</v>
      </c>
      <c r="J55" s="87">
        <f>I55*E55</f>
        <v>0</v>
      </c>
    </row>
    <row r="56" spans="1:10" ht="25.5" x14ac:dyDescent="0.25">
      <c r="A56" s="25">
        <v>49</v>
      </c>
      <c r="B56" s="9" t="s">
        <v>100</v>
      </c>
      <c r="C56" s="23" t="s">
        <v>101</v>
      </c>
      <c r="D56" s="9" t="s">
        <v>1</v>
      </c>
      <c r="E56" s="9">
        <v>12</v>
      </c>
      <c r="F56" s="20">
        <v>30</v>
      </c>
      <c r="G56" s="20">
        <f t="shared" si="7"/>
        <v>360</v>
      </c>
      <c r="H56" s="106"/>
      <c r="I56" s="72">
        <v>0</v>
      </c>
      <c r="J56" s="87">
        <f>I56*E56</f>
        <v>0</v>
      </c>
    </row>
    <row r="57" spans="1:10" ht="25.5" x14ac:dyDescent="0.25">
      <c r="A57" s="6">
        <v>50</v>
      </c>
      <c r="B57" s="81" t="s">
        <v>102</v>
      </c>
      <c r="C57" s="8" t="s">
        <v>117</v>
      </c>
      <c r="D57" s="9" t="s">
        <v>1</v>
      </c>
      <c r="E57" s="9">
        <v>15</v>
      </c>
      <c r="F57" s="20">
        <v>30</v>
      </c>
      <c r="G57" s="20">
        <f t="shared" si="7"/>
        <v>450</v>
      </c>
      <c r="H57" s="106"/>
      <c r="I57" s="72">
        <v>0</v>
      </c>
      <c r="J57" s="87">
        <f>I57*E57</f>
        <v>0</v>
      </c>
    </row>
    <row r="58" spans="1:10" ht="25.5" x14ac:dyDescent="0.25">
      <c r="A58" s="25">
        <v>51</v>
      </c>
      <c r="B58" s="9" t="s">
        <v>100</v>
      </c>
      <c r="C58" s="8" t="s">
        <v>103</v>
      </c>
      <c r="D58" s="9" t="s">
        <v>15</v>
      </c>
      <c r="E58" s="9">
        <v>7</v>
      </c>
      <c r="F58" s="20">
        <v>198</v>
      </c>
      <c r="G58" s="20">
        <f t="shared" si="7"/>
        <v>1386</v>
      </c>
      <c r="H58" s="106"/>
      <c r="I58" s="72">
        <v>0</v>
      </c>
      <c r="J58" s="87">
        <f>I58*E58</f>
        <v>0</v>
      </c>
    </row>
    <row r="59" spans="1:10" ht="25.5" x14ac:dyDescent="0.25">
      <c r="A59" s="6">
        <v>52</v>
      </c>
      <c r="B59" s="9" t="s">
        <v>104</v>
      </c>
      <c r="C59" s="26" t="s">
        <v>105</v>
      </c>
      <c r="D59" s="17" t="s">
        <v>1</v>
      </c>
      <c r="E59" s="17">
        <v>6</v>
      </c>
      <c r="F59" s="21">
        <v>30</v>
      </c>
      <c r="G59" s="21">
        <f t="shared" si="7"/>
        <v>180</v>
      </c>
      <c r="H59" s="106"/>
      <c r="I59" s="72">
        <v>0</v>
      </c>
      <c r="J59" s="87">
        <f>I59*E59</f>
        <v>0</v>
      </c>
    </row>
    <row r="60" spans="1:10" ht="25.5" x14ac:dyDescent="0.25">
      <c r="A60" s="25">
        <v>53</v>
      </c>
      <c r="B60" s="9" t="s">
        <v>100</v>
      </c>
      <c r="C60" s="82" t="s">
        <v>106</v>
      </c>
      <c r="D60" s="9" t="s">
        <v>1</v>
      </c>
      <c r="E60" s="48">
        <v>2</v>
      </c>
      <c r="F60" s="20">
        <v>20</v>
      </c>
      <c r="G60" s="20">
        <f t="shared" si="7"/>
        <v>40</v>
      </c>
      <c r="H60" s="106"/>
      <c r="I60" s="72">
        <v>0</v>
      </c>
      <c r="J60" s="87">
        <f>I60*E60</f>
        <v>0</v>
      </c>
    </row>
    <row r="61" spans="1:10" ht="25.5" x14ac:dyDescent="0.25">
      <c r="A61" s="6">
        <v>54</v>
      </c>
      <c r="B61" s="9" t="s">
        <v>107</v>
      </c>
      <c r="C61" s="8" t="s">
        <v>108</v>
      </c>
      <c r="D61" s="9" t="s">
        <v>1</v>
      </c>
      <c r="E61" s="9">
        <v>8</v>
      </c>
      <c r="F61" s="20">
        <v>50</v>
      </c>
      <c r="G61" s="20">
        <f t="shared" si="7"/>
        <v>400</v>
      </c>
      <c r="H61" s="106"/>
      <c r="I61" s="72">
        <v>0</v>
      </c>
      <c r="J61" s="87">
        <f>I61*E61</f>
        <v>0</v>
      </c>
    </row>
    <row r="62" spans="1:10" ht="25.5" x14ac:dyDescent="0.25">
      <c r="A62" s="25">
        <v>55</v>
      </c>
      <c r="B62" s="9" t="s">
        <v>20</v>
      </c>
      <c r="C62" s="83" t="s">
        <v>109</v>
      </c>
      <c r="D62" s="9" t="s">
        <v>1</v>
      </c>
      <c r="E62" s="9">
        <v>2</v>
      </c>
      <c r="F62" s="20">
        <v>50</v>
      </c>
      <c r="G62" s="20">
        <f t="shared" si="7"/>
        <v>100</v>
      </c>
      <c r="H62" s="106"/>
      <c r="I62" s="72">
        <v>0</v>
      </c>
      <c r="J62" s="87">
        <f>I62*E62</f>
        <v>0</v>
      </c>
    </row>
    <row r="63" spans="1:10" ht="42" customHeight="1" x14ac:dyDescent="0.25">
      <c r="A63" s="6">
        <v>56</v>
      </c>
      <c r="B63" s="9" t="s">
        <v>20</v>
      </c>
      <c r="C63" s="8" t="s">
        <v>110</v>
      </c>
      <c r="D63" s="9" t="s">
        <v>1</v>
      </c>
      <c r="E63" s="9">
        <v>2</v>
      </c>
      <c r="F63" s="20">
        <v>450</v>
      </c>
      <c r="G63" s="20">
        <f t="shared" si="7"/>
        <v>900</v>
      </c>
      <c r="H63" s="106"/>
      <c r="I63" s="72">
        <v>0</v>
      </c>
      <c r="J63" s="87">
        <f>I63*E63</f>
        <v>0</v>
      </c>
    </row>
    <row r="64" spans="1:10" ht="25.5" x14ac:dyDescent="0.25">
      <c r="A64" s="25">
        <v>57</v>
      </c>
      <c r="B64" s="9" t="s">
        <v>12</v>
      </c>
      <c r="C64" s="8" t="s">
        <v>111</v>
      </c>
      <c r="D64" s="9" t="s">
        <v>1</v>
      </c>
      <c r="E64" s="84">
        <v>3</v>
      </c>
      <c r="F64" s="85">
        <v>100</v>
      </c>
      <c r="G64" s="85">
        <f t="shared" si="7"/>
        <v>300</v>
      </c>
      <c r="H64" s="106"/>
      <c r="I64" s="72">
        <v>0</v>
      </c>
      <c r="J64" s="87">
        <f>I64*E64</f>
        <v>0</v>
      </c>
    </row>
    <row r="65" spans="1:13" x14ac:dyDescent="0.25">
      <c r="A65" s="6">
        <v>58</v>
      </c>
      <c r="B65" s="9" t="s">
        <v>112</v>
      </c>
      <c r="C65" s="8" t="s">
        <v>113</v>
      </c>
      <c r="D65" s="9" t="s">
        <v>1</v>
      </c>
      <c r="E65" s="9">
        <v>15</v>
      </c>
      <c r="F65" s="20">
        <v>20</v>
      </c>
      <c r="G65" s="20">
        <f t="shared" si="7"/>
        <v>300</v>
      </c>
      <c r="H65" s="106"/>
      <c r="I65" s="72">
        <v>0</v>
      </c>
      <c r="J65" s="87">
        <f>I65*E65</f>
        <v>0</v>
      </c>
    </row>
    <row r="66" spans="1:13" ht="25.5" x14ac:dyDescent="0.25">
      <c r="A66" s="25">
        <v>59</v>
      </c>
      <c r="B66" s="9" t="s">
        <v>11</v>
      </c>
      <c r="C66" s="8" t="s">
        <v>114</v>
      </c>
      <c r="D66" s="9" t="s">
        <v>1</v>
      </c>
      <c r="E66" s="9">
        <v>3</v>
      </c>
      <c r="F66" s="20">
        <v>30</v>
      </c>
      <c r="G66" s="20">
        <f t="shared" si="7"/>
        <v>90</v>
      </c>
      <c r="H66" s="106"/>
      <c r="I66" s="72">
        <v>0</v>
      </c>
      <c r="J66" s="87">
        <f>I66*E66</f>
        <v>0</v>
      </c>
    </row>
    <row r="67" spans="1:13" x14ac:dyDescent="0.25">
      <c r="A67" s="6">
        <v>60</v>
      </c>
      <c r="B67" s="9" t="s">
        <v>72</v>
      </c>
      <c r="C67" s="8" t="s">
        <v>73</v>
      </c>
      <c r="D67" s="9" t="s">
        <v>1</v>
      </c>
      <c r="E67" s="9">
        <v>10</v>
      </c>
      <c r="F67" s="20">
        <v>75</v>
      </c>
      <c r="G67" s="20">
        <f t="shared" si="7"/>
        <v>750</v>
      </c>
      <c r="H67" s="106"/>
      <c r="I67" s="72">
        <v>0</v>
      </c>
      <c r="J67" s="87">
        <f>I67*E67</f>
        <v>0</v>
      </c>
    </row>
    <row r="68" spans="1:13" ht="38.25" x14ac:dyDescent="0.25">
      <c r="A68" s="25">
        <v>61</v>
      </c>
      <c r="B68" s="9" t="s">
        <v>24</v>
      </c>
      <c r="C68" s="8" t="s">
        <v>46</v>
      </c>
      <c r="D68" s="9" t="s">
        <v>16</v>
      </c>
      <c r="E68" s="9">
        <v>20</v>
      </c>
      <c r="F68" s="20">
        <v>55</v>
      </c>
      <c r="G68" s="20">
        <f t="shared" si="7"/>
        <v>1100</v>
      </c>
      <c r="H68" s="106"/>
      <c r="I68" s="72">
        <v>0</v>
      </c>
      <c r="J68" s="87">
        <f>I68*E68</f>
        <v>0</v>
      </c>
    </row>
    <row r="69" spans="1:13" ht="25.5" x14ac:dyDescent="0.25">
      <c r="A69" s="6">
        <v>62</v>
      </c>
      <c r="B69" s="9" t="s">
        <v>4</v>
      </c>
      <c r="C69" s="8" t="s">
        <v>94</v>
      </c>
      <c r="D69" s="9" t="s">
        <v>5</v>
      </c>
      <c r="E69" s="9">
        <v>100</v>
      </c>
      <c r="F69" s="20">
        <v>17</v>
      </c>
      <c r="G69" s="20">
        <f t="shared" si="7"/>
        <v>1700</v>
      </c>
      <c r="H69" s="106"/>
      <c r="I69" s="72">
        <v>0</v>
      </c>
      <c r="J69" s="87">
        <f>I69*E69</f>
        <v>0</v>
      </c>
    </row>
    <row r="70" spans="1:13" ht="25.5" x14ac:dyDescent="0.25">
      <c r="A70" s="25">
        <v>63</v>
      </c>
      <c r="B70" s="9" t="s">
        <v>19</v>
      </c>
      <c r="C70" s="65" t="s">
        <v>115</v>
      </c>
      <c r="D70" s="9" t="s">
        <v>1</v>
      </c>
      <c r="E70" s="9">
        <v>40</v>
      </c>
      <c r="F70" s="20">
        <v>38</v>
      </c>
      <c r="G70" s="20">
        <f t="shared" si="7"/>
        <v>1520</v>
      </c>
      <c r="H70" s="106"/>
      <c r="I70" s="72">
        <v>0</v>
      </c>
      <c r="J70" s="87">
        <f>I70*E70</f>
        <v>0</v>
      </c>
    </row>
    <row r="71" spans="1:13" ht="25.5" x14ac:dyDescent="0.25">
      <c r="A71" s="6">
        <v>64</v>
      </c>
      <c r="B71" s="64" t="s">
        <v>19</v>
      </c>
      <c r="C71" s="8" t="s">
        <v>43</v>
      </c>
      <c r="D71" s="9" t="s">
        <v>16</v>
      </c>
      <c r="E71" s="9">
        <v>2</v>
      </c>
      <c r="F71" s="20">
        <v>192</v>
      </c>
      <c r="G71" s="20">
        <f t="shared" si="7"/>
        <v>384</v>
      </c>
      <c r="H71" s="110"/>
      <c r="I71" s="72">
        <v>0</v>
      </c>
      <c r="J71" s="87">
        <f>I71*E71</f>
        <v>0</v>
      </c>
    </row>
    <row r="72" spans="1:13" ht="15.75" thickBot="1" x14ac:dyDescent="0.3">
      <c r="A72" s="27"/>
      <c r="B72" s="37" t="s">
        <v>17</v>
      </c>
      <c r="C72" s="91"/>
      <c r="D72" s="90"/>
      <c r="E72" s="90"/>
      <c r="F72" s="28"/>
      <c r="G72" s="30">
        <f>SUM(G54:G71)</f>
        <v>10599</v>
      </c>
      <c r="H72" s="92"/>
      <c r="I72" s="114"/>
      <c r="J72" s="75">
        <f>SUM(J54:J71)</f>
        <v>0</v>
      </c>
    </row>
    <row r="73" spans="1:13" ht="30.75" thickTop="1" x14ac:dyDescent="0.25">
      <c r="A73" s="42"/>
      <c r="B73" s="43" t="s">
        <v>32</v>
      </c>
      <c r="C73" s="44"/>
      <c r="D73" s="45"/>
      <c r="E73" s="45"/>
      <c r="F73" s="46"/>
      <c r="G73" s="80">
        <f>SUM(G35,G31,G50,G53,G72)</f>
        <v>31400</v>
      </c>
      <c r="H73" s="43"/>
      <c r="I73" s="74"/>
      <c r="J73" s="79">
        <f>SUM(J31,J35,J50,J53,J72)</f>
        <v>0</v>
      </c>
    </row>
    <row r="74" spans="1:13" x14ac:dyDescent="0.25">
      <c r="F74" s="22"/>
      <c r="G74" s="22"/>
    </row>
    <row r="75" spans="1:13" x14ac:dyDescent="0.25">
      <c r="A75" s="2"/>
      <c r="B75" s="14" t="s">
        <v>3</v>
      </c>
      <c r="F75" s="22"/>
      <c r="G75" s="22"/>
    </row>
    <row r="76" spans="1:13" x14ac:dyDescent="0.25">
      <c r="A76"/>
      <c r="B76" s="5"/>
      <c r="C76"/>
      <c r="D76"/>
      <c r="E76"/>
      <c r="F76"/>
      <c r="G76"/>
      <c r="H76" s="13"/>
      <c r="I76"/>
      <c r="J76"/>
    </row>
    <row r="77" spans="1:13" x14ac:dyDescent="0.25">
      <c r="A77"/>
      <c r="B77" s="5"/>
      <c r="C77"/>
      <c r="D77"/>
      <c r="E77"/>
      <c r="F77"/>
      <c r="G77"/>
      <c r="H77" s="13"/>
      <c r="I77"/>
      <c r="J77"/>
      <c r="M77" t="s">
        <v>118</v>
      </c>
    </row>
    <row r="78" spans="1:13" x14ac:dyDescent="0.25">
      <c r="A78"/>
      <c r="B78" s="5"/>
      <c r="C78"/>
      <c r="D78"/>
      <c r="E78"/>
      <c r="F78"/>
      <c r="G78"/>
      <c r="H78" s="13"/>
      <c r="I78"/>
      <c r="J78"/>
    </row>
    <row r="79" spans="1:13" x14ac:dyDescent="0.25">
      <c r="A79"/>
      <c r="B79" s="5"/>
      <c r="C79"/>
      <c r="D79"/>
      <c r="E79"/>
      <c r="F79"/>
      <c r="G79"/>
      <c r="H79" s="13"/>
      <c r="I79"/>
      <c r="J79"/>
    </row>
    <row r="80" spans="1:13" x14ac:dyDescent="0.25">
      <c r="A80"/>
      <c r="B80" s="5"/>
      <c r="C80"/>
      <c r="D80"/>
      <c r="E80"/>
      <c r="F80"/>
      <c r="G80"/>
      <c r="H80" s="13"/>
      <c r="I80"/>
      <c r="J80"/>
    </row>
    <row r="81" spans="1:10" x14ac:dyDescent="0.25">
      <c r="A81"/>
      <c r="B81" s="5"/>
      <c r="C81"/>
      <c r="D81"/>
      <c r="E81"/>
      <c r="F81"/>
      <c r="G81"/>
      <c r="H81" s="13"/>
      <c r="I81"/>
      <c r="J81"/>
    </row>
    <row r="82" spans="1:10" x14ac:dyDescent="0.25">
      <c r="A82"/>
      <c r="B82" s="5"/>
      <c r="C82"/>
      <c r="D82"/>
      <c r="E82"/>
      <c r="F82"/>
      <c r="G82"/>
      <c r="H82" s="13"/>
      <c r="I82"/>
      <c r="J82"/>
    </row>
    <row r="85" spans="1:10" x14ac:dyDescent="0.25">
      <c r="D85" s="15"/>
      <c r="E85" s="15"/>
      <c r="F85" s="15"/>
      <c r="G85" s="15"/>
      <c r="H85" s="16"/>
    </row>
    <row r="86" spans="1:10" x14ac:dyDescent="0.25">
      <c r="D86" s="103" t="s">
        <v>8</v>
      </c>
      <c r="E86" s="103"/>
      <c r="F86" s="103"/>
      <c r="G86" s="103"/>
      <c r="H86" s="103"/>
    </row>
  </sheetData>
  <mergeCells count="15">
    <mergeCell ref="D86:H86"/>
    <mergeCell ref="E1:I1"/>
    <mergeCell ref="H5:H31"/>
    <mergeCell ref="H32:H34"/>
    <mergeCell ref="H36:H49"/>
    <mergeCell ref="F3:G3"/>
    <mergeCell ref="I3:J3"/>
    <mergeCell ref="H3:H4"/>
    <mergeCell ref="H51:H52"/>
    <mergeCell ref="H54:H71"/>
    <mergeCell ref="A3:A4"/>
    <mergeCell ref="B3:B4"/>
    <mergeCell ref="C3:C4"/>
    <mergeCell ref="D3:D4"/>
    <mergeCell ref="E3:E4"/>
  </mergeCells>
  <pageMargins left="0.11811023622047245" right="0.11811023622047245" top="0.19685039370078741" bottom="0.19685039370078741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2020-01-24T06:55:30Z</cp:lastPrinted>
  <dcterms:created xsi:type="dcterms:W3CDTF">2018-05-21T11:46:33Z</dcterms:created>
  <dcterms:modified xsi:type="dcterms:W3CDTF">2020-01-24T12:34:38Z</dcterms:modified>
</cp:coreProperties>
</file>