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6380" windowHeight="8190" tabRatio="500" activeTab="0"/>
  </bookViews>
  <sheets>
    <sheet name="Struktura celkové nabídkové cen" sheetId="1" r:id="rId1"/>
  </sheets>
  <definedNames/>
  <calcPr calcId="124519"/>
  <extLst/>
</workbook>
</file>

<file path=xl/sharedStrings.xml><?xml version="1.0" encoding="utf-8"?>
<sst xmlns="http://schemas.openxmlformats.org/spreadsheetml/2006/main" count="54" uniqueCount="53">
  <si>
    <t>Příloha č. 6 ZD: Struktura celkové nabídkové ceny</t>
  </si>
  <si>
    <t>Uchazeč doplní do tabulky níže do žlutě označených buněk dílčí ceny za dílčí plnění předmětu smlouvy o dodávce a implementaci ekonomického informačního systému (dále jen „Implementační smlouva“) a smlouvy o poskytování provozní podpory, údržby a rozvoje (dále jen „Servisní smlouva“):</t>
  </si>
  <si>
    <t>bod č.</t>
  </si>
  <si>
    <t>Předmět plnění Veřejné zakázky</t>
  </si>
  <si>
    <t>Cena v Kč 
bez DPH</t>
  </si>
  <si>
    <t>DPH 
(sazba 21 %)</t>
  </si>
  <si>
    <t>Cena v Kč 
včetně DPH</t>
  </si>
  <si>
    <t>Implementační smlouva</t>
  </si>
  <si>
    <t>1.1.</t>
  </si>
  <si>
    <t>Cena za Plnění (čl. 8.1.1 Implementační smlouvy)</t>
  </si>
  <si>
    <t>1.2.</t>
  </si>
  <si>
    <t>Licence Databáze  (čl. 8.1.2 Implementační smlouvy)</t>
  </si>
  <si>
    <t>1.3.</t>
  </si>
  <si>
    <t>Celková cena čl. VIII Implementační smlouvy (čl. 8.1.1 + čl. 8.1.2)</t>
  </si>
  <si>
    <t>paušální Servisní služby dle čl. 6.1. Servisní smlouvy</t>
  </si>
  <si>
    <t>2.1.</t>
  </si>
  <si>
    <t>Služby "Hotline" za 1 měsíc</t>
  </si>
  <si>
    <t>2.2.</t>
  </si>
  <si>
    <t>Služby „Servisní podpora poskytovaná prostřednictvím Service Desk systému Poskytovatele“ za 1 měsíc</t>
  </si>
  <si>
    <t>2.3.</t>
  </si>
  <si>
    <t>Služby „Maintenance a legislativa (mimo databázi)“ za 1 měsíc</t>
  </si>
  <si>
    <t>2.4.</t>
  </si>
  <si>
    <t>Služby „Maintenance databáze“ za 1 měsíc</t>
  </si>
  <si>
    <t>2.5.</t>
  </si>
  <si>
    <t>Služby „Aktualizace software“ za 1 měsíc</t>
  </si>
  <si>
    <t>2.6.</t>
  </si>
  <si>
    <t>Služby "Aktualizace databáze" za 1 měsíc</t>
  </si>
  <si>
    <t>2.7.</t>
  </si>
  <si>
    <t>Služby „Administrace aplikačního software“ za 1 měsíc</t>
  </si>
  <si>
    <t>2.8.</t>
  </si>
  <si>
    <t>Služby „Administrace databáze“ za 1 měsíc</t>
  </si>
  <si>
    <t>2.9.</t>
  </si>
  <si>
    <t xml:space="preserve">Cena za 1 měsíc poskytování všech Služeb podpory </t>
  </si>
  <si>
    <t>2.10.</t>
  </si>
  <si>
    <t>Celkem cena za 120 měsíců poskytování všech paušálních Servisních služeb dle čl. 6.1. Servisní smlouvy</t>
  </si>
  <si>
    <t>Cena za poskytování hodinové ad-hoc Servisní služby dle čl. 6.2. Servisní smlouvy</t>
  </si>
  <si>
    <t>3.1.</t>
  </si>
  <si>
    <t>3.2.</t>
  </si>
  <si>
    <t>3.3.</t>
  </si>
  <si>
    <t>3.4.</t>
  </si>
  <si>
    <t>Služby ad hoc Servisní služby „export dat“ dle čl. 6.2.4. Servisní smlouvy</t>
  </si>
  <si>
    <t>4.1.</t>
  </si>
  <si>
    <t>Cena za jednorázovou službu „export dat“</t>
  </si>
  <si>
    <t>Celková nabídková cena (jako součet výše uvedených cen dle bodů 1,2,3,4, položek je předmětem hodnocení nejnižší nabídková cena)</t>
  </si>
  <si>
    <t>Cena MD pro Rozvoj dle čl. 5.2 Servisní smlouvy</t>
  </si>
  <si>
    <t>5.1.</t>
  </si>
  <si>
    <t>Cena v Kč bez DPH</t>
  </si>
  <si>
    <t>Sazba DPH</t>
  </si>
  <si>
    <t>Cena v Kč včetně DPH</t>
  </si>
  <si>
    <t>Služby „metodické podpory“ (30% z celkového rozsahu plnění max. plnění 3500 hodin, tedy 1050 hodin)</t>
  </si>
  <si>
    <t>Služby „servisní úpravy“ (40% z celkového rozsahu plnění 3500 hodin, tedy 1400 hodin)</t>
  </si>
  <si>
    <t>Celkem cena za max 3500 hodin ad hoc servisní služby</t>
  </si>
  <si>
    <t>Služby „školení uživatelů“ (30% z celkového rozsahu plnění 3500 hodin, tedy 1050 hodin)</t>
  </si>
</sst>
</file>

<file path=xl/styles.xml><?xml version="1.0" encoding="utf-8"?>
<styleSheet xmlns="http://schemas.openxmlformats.org/spreadsheetml/2006/main">
  <numFmts count="2">
    <numFmt numFmtId="164" formatCode="#,##0.00\ _K_č"/>
    <numFmt numFmtId="165" formatCode="_-* #,##0.00\ _K_č_-;\-* #,##0.00\ _K_č_-;_-* \-??\ _K_č_-;_-@_-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65" fontId="0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5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5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27" sqref="A27:XFD27"/>
    </sheetView>
  </sheetViews>
  <sheetFormatPr defaultColWidth="9.140625" defaultRowHeight="15"/>
  <cols>
    <col min="1" max="1" width="8.8515625" style="1" customWidth="1"/>
    <col min="2" max="2" width="46.140625" style="1" customWidth="1"/>
    <col min="3" max="3" width="22.421875" style="1" customWidth="1"/>
    <col min="4" max="4" width="15.8515625" style="1" customWidth="1"/>
    <col min="5" max="5" width="19.8515625" style="1" customWidth="1"/>
    <col min="6" max="1022" width="8.8515625" style="1" customWidth="1"/>
    <col min="1023" max="1023" width="8.8515625" style="0" customWidth="1"/>
    <col min="1024" max="1025" width="11.57421875" style="0" customWidth="1"/>
  </cols>
  <sheetData>
    <row r="1" ht="15.5">
      <c r="A1" s="2" t="s">
        <v>0</v>
      </c>
    </row>
    <row r="2" spans="1:5" ht="15" customHeight="1">
      <c r="A2" s="26"/>
      <c r="B2" s="26"/>
      <c r="C2" s="26"/>
      <c r="D2" s="26"/>
      <c r="E2" s="26"/>
    </row>
    <row r="3" spans="1:5" ht="42" customHeight="1">
      <c r="A3" s="27" t="s">
        <v>1</v>
      </c>
      <c r="B3" s="27"/>
      <c r="C3" s="27"/>
      <c r="D3" s="27"/>
      <c r="E3" s="27"/>
    </row>
    <row r="5" spans="1:5" ht="56.25" customHeight="1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</row>
    <row r="6" spans="1:5" ht="15">
      <c r="A6" s="5">
        <v>1</v>
      </c>
      <c r="B6" s="6" t="s">
        <v>7</v>
      </c>
      <c r="C6" s="7"/>
      <c r="D6" s="7"/>
      <c r="E6" s="7"/>
    </row>
    <row r="7" spans="1:5" ht="15">
      <c r="A7" s="8" t="s">
        <v>8</v>
      </c>
      <c r="B7" s="9" t="s">
        <v>9</v>
      </c>
      <c r="C7" s="10"/>
      <c r="D7" s="11">
        <f>C7*21/100</f>
        <v>0</v>
      </c>
      <c r="E7" s="11">
        <f>C7+D7</f>
        <v>0</v>
      </c>
    </row>
    <row r="8" spans="1:5" ht="15">
      <c r="A8" s="8" t="s">
        <v>10</v>
      </c>
      <c r="B8" s="9" t="s">
        <v>11</v>
      </c>
      <c r="C8" s="10"/>
      <c r="D8" s="11">
        <f>C8*21/100</f>
        <v>0</v>
      </c>
      <c r="E8" s="11">
        <f>C8+D8</f>
        <v>0</v>
      </c>
    </row>
    <row r="9" spans="1:5" ht="29">
      <c r="A9" s="8" t="s">
        <v>12</v>
      </c>
      <c r="B9" s="12" t="s">
        <v>13</v>
      </c>
      <c r="C9" s="11">
        <f>C7+C8</f>
        <v>0</v>
      </c>
      <c r="D9" s="11">
        <f>C9*21/100</f>
        <v>0</v>
      </c>
      <c r="E9" s="11">
        <f>C9+D9</f>
        <v>0</v>
      </c>
    </row>
    <row r="10" spans="1:5" ht="15">
      <c r="A10" s="5">
        <v>2</v>
      </c>
      <c r="B10" s="6" t="s">
        <v>14</v>
      </c>
      <c r="C10" s="7"/>
      <c r="D10" s="7"/>
      <c r="E10" s="7"/>
    </row>
    <row r="11" spans="1:5" ht="15">
      <c r="A11" s="13" t="s">
        <v>15</v>
      </c>
      <c r="B11" s="25" t="s">
        <v>16</v>
      </c>
      <c r="C11" s="10"/>
      <c r="D11" s="11">
        <f>C11*21/100</f>
        <v>0</v>
      </c>
      <c r="E11" s="11">
        <f>C11+D11</f>
        <v>0</v>
      </c>
    </row>
    <row r="12" spans="1:5" ht="43.5">
      <c r="A12" s="13" t="s">
        <v>17</v>
      </c>
      <c r="B12" s="9" t="s">
        <v>18</v>
      </c>
      <c r="C12" s="10"/>
      <c r="D12" s="11">
        <f>C12*21/100</f>
        <v>0</v>
      </c>
      <c r="E12" s="11">
        <f>C12+D12</f>
        <v>0</v>
      </c>
    </row>
    <row r="13" spans="1:5" ht="29">
      <c r="A13" s="13" t="s">
        <v>19</v>
      </c>
      <c r="B13" s="9" t="s">
        <v>20</v>
      </c>
      <c r="C13" s="10"/>
      <c r="D13" s="11">
        <f>C13*21/100</f>
        <v>0</v>
      </c>
      <c r="E13" s="11">
        <f>C13+D13</f>
        <v>0</v>
      </c>
    </row>
    <row r="14" spans="1:5" ht="15">
      <c r="A14" s="13" t="s">
        <v>21</v>
      </c>
      <c r="B14" s="9" t="s">
        <v>22</v>
      </c>
      <c r="C14" s="10"/>
      <c r="D14" s="11">
        <f>C14*21/100</f>
        <v>0</v>
      </c>
      <c r="E14" s="11">
        <f>C14+D14</f>
        <v>0</v>
      </c>
    </row>
    <row r="15" spans="1:5" ht="15">
      <c r="A15" s="13" t="s">
        <v>23</v>
      </c>
      <c r="B15" s="9" t="s">
        <v>24</v>
      </c>
      <c r="C15" s="10"/>
      <c r="D15" s="11">
        <f>C15*21/100</f>
        <v>0</v>
      </c>
      <c r="E15" s="11">
        <f>C15+D15</f>
        <v>0</v>
      </c>
    </row>
    <row r="16" spans="1:5" ht="15">
      <c r="A16" s="13" t="s">
        <v>25</v>
      </c>
      <c r="B16" s="9" t="s">
        <v>26</v>
      </c>
      <c r="C16" s="10"/>
      <c r="D16" s="11"/>
      <c r="E16" s="11"/>
    </row>
    <row r="17" spans="1:5" ht="29">
      <c r="A17" s="13" t="s">
        <v>27</v>
      </c>
      <c r="B17" s="9" t="s">
        <v>28</v>
      </c>
      <c r="C17" s="10"/>
      <c r="D17" s="11">
        <f>C17*21/100</f>
        <v>0</v>
      </c>
      <c r="E17" s="11">
        <f>C17+D17</f>
        <v>0</v>
      </c>
    </row>
    <row r="18" spans="1:5" ht="15">
      <c r="A18" s="13" t="s">
        <v>29</v>
      </c>
      <c r="B18" s="9" t="s">
        <v>30</v>
      </c>
      <c r="C18" s="10"/>
      <c r="D18" s="11">
        <f>C18*21/100</f>
        <v>0</v>
      </c>
      <c r="E18" s="11">
        <f>C18+D18</f>
        <v>0</v>
      </c>
    </row>
    <row r="19" spans="1:5" ht="15">
      <c r="A19" s="13" t="s">
        <v>31</v>
      </c>
      <c r="B19" s="9" t="s">
        <v>32</v>
      </c>
      <c r="C19" s="11">
        <f>SUM(C11:C18)</f>
        <v>0</v>
      </c>
      <c r="D19" s="11">
        <f>C19*21/100</f>
        <v>0</v>
      </c>
      <c r="E19" s="11">
        <f>C19+D19</f>
        <v>0</v>
      </c>
    </row>
    <row r="20" spans="1:5" ht="43.5">
      <c r="A20" s="13" t="s">
        <v>33</v>
      </c>
      <c r="B20" s="12" t="s">
        <v>34</v>
      </c>
      <c r="C20" s="11">
        <f>C19*120</f>
        <v>0</v>
      </c>
      <c r="D20" s="11">
        <f>C20*21/100</f>
        <v>0</v>
      </c>
      <c r="E20" s="11">
        <f>C20+D20</f>
        <v>0</v>
      </c>
    </row>
    <row r="21" spans="1:5" ht="29">
      <c r="A21" s="5">
        <v>3</v>
      </c>
      <c r="B21" s="6" t="s">
        <v>35</v>
      </c>
      <c r="C21" s="7"/>
      <c r="D21" s="7"/>
      <c r="E21" s="7"/>
    </row>
    <row r="22" spans="1:5" ht="43.5">
      <c r="A22" s="8" t="s">
        <v>36</v>
      </c>
      <c r="B22" s="14" t="s">
        <v>49</v>
      </c>
      <c r="C22" s="15"/>
      <c r="D22" s="11">
        <f>C22*21/100</f>
        <v>0</v>
      </c>
      <c r="E22" s="11">
        <f>C22+D22</f>
        <v>0</v>
      </c>
    </row>
    <row r="23" spans="1:5" ht="29">
      <c r="A23" s="8" t="s">
        <v>37</v>
      </c>
      <c r="B23" s="14" t="s">
        <v>50</v>
      </c>
      <c r="C23" s="15"/>
      <c r="D23" s="11">
        <f>C23*21/100</f>
        <v>0</v>
      </c>
      <c r="E23" s="11">
        <f>C23+D23</f>
        <v>0</v>
      </c>
    </row>
    <row r="24" spans="1:5" ht="29">
      <c r="A24" s="8" t="s">
        <v>38</v>
      </c>
      <c r="B24" s="14" t="s">
        <v>52</v>
      </c>
      <c r="C24" s="15"/>
      <c r="D24" s="11">
        <f>C24*21/100</f>
        <v>0</v>
      </c>
      <c r="E24" s="11">
        <f>C24+D24</f>
        <v>0</v>
      </c>
    </row>
    <row r="25" spans="1:5" ht="29">
      <c r="A25" s="8" t="s">
        <v>39</v>
      </c>
      <c r="B25" s="24" t="s">
        <v>51</v>
      </c>
      <c r="C25" s="11">
        <f>C22*1050+C23*1400+C24*1400</f>
        <v>0</v>
      </c>
      <c r="D25" s="11">
        <f>C25*21/100</f>
        <v>0</v>
      </c>
      <c r="E25" s="11">
        <f>C25+D25</f>
        <v>0</v>
      </c>
    </row>
    <row r="26" spans="1:5" ht="14.15" customHeight="1">
      <c r="A26" s="5">
        <v>4</v>
      </c>
      <c r="B26" s="28" t="s">
        <v>40</v>
      </c>
      <c r="C26" s="28"/>
      <c r="D26" s="28"/>
      <c r="E26" s="28"/>
    </row>
    <row r="27" spans="1:5" ht="15">
      <c r="A27" s="13" t="s">
        <v>41</v>
      </c>
      <c r="B27" s="16" t="s">
        <v>42</v>
      </c>
      <c r="C27" s="10"/>
      <c r="D27" s="11">
        <f>C27*21/100</f>
        <v>0</v>
      </c>
      <c r="E27" s="11">
        <f>C27+D27</f>
        <v>0</v>
      </c>
    </row>
    <row r="28" spans="1:5" ht="47.25" customHeight="1">
      <c r="A28" s="29" t="s">
        <v>43</v>
      </c>
      <c r="B28" s="29"/>
      <c r="C28" s="11">
        <f>C9+C20+C25+C27</f>
        <v>0</v>
      </c>
      <c r="D28" s="11">
        <f>C28*21/100</f>
        <v>0</v>
      </c>
      <c r="E28" s="11">
        <f>C28+D28</f>
        <v>0</v>
      </c>
    </row>
    <row r="29" spans="1:2" ht="15">
      <c r="A29" s="17"/>
      <c r="B29" s="18"/>
    </row>
    <row r="30" spans="1:5" ht="15">
      <c r="A30" s="19">
        <v>5</v>
      </c>
      <c r="B30" s="6" t="s">
        <v>44</v>
      </c>
      <c r="C30" s="7"/>
      <c r="D30" s="7"/>
      <c r="E30" s="7"/>
    </row>
    <row r="31" spans="1:5" ht="15">
      <c r="A31" s="20" t="s">
        <v>45</v>
      </c>
      <c r="B31" s="21"/>
      <c r="C31" s="6" t="s">
        <v>46</v>
      </c>
      <c r="D31" s="6" t="s">
        <v>47</v>
      </c>
      <c r="E31" s="6" t="s">
        <v>48</v>
      </c>
    </row>
    <row r="32" spans="1:5" ht="33" customHeight="1">
      <c r="A32" s="30" t="s">
        <v>44</v>
      </c>
      <c r="B32" s="30"/>
      <c r="C32" s="22"/>
      <c r="D32" s="23">
        <f>C32*21/100</f>
        <v>0</v>
      </c>
      <c r="E32" s="23">
        <f>C32+D32</f>
        <v>0</v>
      </c>
    </row>
  </sheetData>
  <mergeCells count="5">
    <mergeCell ref="A2:E2"/>
    <mergeCell ref="A3:E3"/>
    <mergeCell ref="B26:E26"/>
    <mergeCell ref="A28:B28"/>
    <mergeCell ref="A32:B32"/>
  </mergeCells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FZU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Levandovský</dc:creator>
  <cp:keywords/>
  <dc:description/>
  <cp:lastModifiedBy>Mgr. Tomáš Biem</cp:lastModifiedBy>
  <dcterms:created xsi:type="dcterms:W3CDTF">2018-12-20T08:31:21Z</dcterms:created>
  <dcterms:modified xsi:type="dcterms:W3CDTF">2019-12-04T15:36:18Z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FZU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