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130_2019_Počítače BL\"/>
    </mc:Choice>
  </mc:AlternateContent>
  <xr:revisionPtr revIDLastSave="0" documentId="13_ncr:1_{868FC265-988C-45C8-8C27-144BFBD53551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ešit" sheetId="1" r:id="rId1"/>
  </sheets>
  <definedNames>
    <definedName name="_xlnm.Print_Area" localSheetId="0">sešit!$A$1:$I$106</definedName>
  </definedNames>
  <calcPr calcId="191029"/>
</workbook>
</file>

<file path=xl/calcChain.xml><?xml version="1.0" encoding="utf-8"?>
<calcChain xmlns="http://schemas.openxmlformats.org/spreadsheetml/2006/main">
  <c r="I66" i="1" l="1"/>
  <c r="G66" i="1"/>
  <c r="I40" i="1"/>
  <c r="G40" i="1"/>
  <c r="I33" i="1"/>
  <c r="G33" i="1"/>
  <c r="I24" i="1"/>
  <c r="G24" i="1"/>
  <c r="I10" i="1"/>
  <c r="G10" i="1"/>
  <c r="G92" i="1" l="1"/>
  <c r="G93" i="1" s="1"/>
  <c r="I92" i="1"/>
  <c r="I93" i="1" s="1"/>
</calcChain>
</file>

<file path=xl/sharedStrings.xml><?xml version="1.0" encoding="utf-8"?>
<sst xmlns="http://schemas.openxmlformats.org/spreadsheetml/2006/main" count="185" uniqueCount="122">
  <si>
    <t>Společné požadavky</t>
  </si>
  <si>
    <t>Splnění parametrů v podávané nabídce</t>
  </si>
  <si>
    <t>Nabízená zařízení mají neutrální barvy techniky a souvisejícího příslušenství: černá/bílá/šedá/stříbrná.</t>
  </si>
  <si>
    <t>POŽADOVANÉ PAMAMETRY</t>
  </si>
  <si>
    <t>KONKRÉTNÍ PARAMETRY NABÍZENÉHO ZAŘÍZENÍ</t>
  </si>
  <si>
    <t>NÁZEV</t>
  </si>
  <si>
    <t>PARAMETR</t>
  </si>
  <si>
    <t>Procesor</t>
  </si>
  <si>
    <t>Grafická karta</t>
  </si>
  <si>
    <t>Úhlopříčka displeje</t>
  </si>
  <si>
    <t>Rozlišení displeje</t>
  </si>
  <si>
    <t>Záruka</t>
  </si>
  <si>
    <t>KUSY</t>
  </si>
  <si>
    <t>Síťová karta</t>
  </si>
  <si>
    <t>Počet paměťových slotů</t>
  </si>
  <si>
    <t>řada / model / typ a parametr vedoucí k jednoznačné idetifikaci nabízeného předmětu plnění (např. part number, katalogové číslo apod.)</t>
  </si>
  <si>
    <t>Baterie</t>
  </si>
  <si>
    <t>Kamera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</si>
  <si>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</si>
  <si>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</si>
  <si>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</si>
  <si>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</si>
  <si>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Konektivita</t>
  </si>
  <si>
    <t>Další vybavení</t>
  </si>
  <si>
    <t>Požadavky na dokovací stanici</t>
  </si>
  <si>
    <t>Počet podporovaných monitorů</t>
  </si>
  <si>
    <t>min. 2 x FHD při 60Hz</t>
  </si>
  <si>
    <t>integrovaná HD kamera a mikrofon</t>
  </si>
  <si>
    <t>Čtečka</t>
  </si>
  <si>
    <t>Hmotnost včetně standardní baterie</t>
  </si>
  <si>
    <t>Servis typu Next Business Day on site je poskytován výrobcem zařízení po dobu min. 36 měsíců na celou sestavu. Prodloužená záruka nad 12 měcíců musí být poskytnuta přímo výrobcem zařízení a musí být ověřitelná na veřejně přístupném webu výrobce.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</si>
  <si>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</si>
  <si>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</si>
  <si>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max. 1,95 kg</t>
  </si>
  <si>
    <t>Microsoft Windows 10 Pro 64-bit, CZ, OEM, předinstalovaný na pevném disku bez nutnosti aktivace</t>
  </si>
  <si>
    <t>Operační paměť</t>
  </si>
  <si>
    <t>13,6" - 14,5"</t>
  </si>
  <si>
    <t>min. 1920 x 1080 obrazových bodů (Full HD)</t>
  </si>
  <si>
    <t>Podsvícení displeje / povrch</t>
  </si>
  <si>
    <t>LED, antireflexní nebo matný, technologie IPS</t>
  </si>
  <si>
    <t>Pevný disk</t>
  </si>
  <si>
    <t xml:space="preserve">Wi-Fi karta </t>
  </si>
  <si>
    <t>Klávesnice</t>
  </si>
  <si>
    <t>min.: HDMI, audio jack 3,5mm nebo universální audio konektor, 3x USB 3.0 (z toho minimálně 1 x napájený)</t>
  </si>
  <si>
    <t>USB-C Thunderbolt 3 konektor, umožňuje nabíjení dodaného notebooku, min.: 3x USB 3.0 a 2x USB typ C, 1x VGA, 1x HDMI, 2x DP nebo miniDP, 1x RJ-45, 1x kombinovaný audio vstup/výstup</t>
  </si>
  <si>
    <t>interní čtečka paměť. karet</t>
  </si>
  <si>
    <t>max. 1,70 kg</t>
  </si>
  <si>
    <t xml:space="preserve">Operační systém </t>
  </si>
  <si>
    <t>Konstrukce šasi</t>
  </si>
  <si>
    <t>odolné s použitím pevných materiálů, např. kov, hořčíková slitina nebo uhlíková vlákna</t>
  </si>
  <si>
    <t>15" - 16"</t>
  </si>
  <si>
    <t>min. 512 GB SSD</t>
  </si>
  <si>
    <t>Notebook 1</t>
  </si>
  <si>
    <t>Notebook 2</t>
  </si>
  <si>
    <t>CZ/US, touchpad , odolná proti polití, podsvícená</t>
  </si>
  <si>
    <t>min. 60WHr</t>
  </si>
  <si>
    <t>výkon min. 8600 bodů (dle PassMark - CPU Mark) http://www.cpubenchmark.net</t>
  </si>
  <si>
    <t>konektor pro dokovací stanici přes USB-C, TrackPoint, ne Intel Optane</t>
  </si>
  <si>
    <t>výkon min. 7600 bodů (dle PassMark - CPU Mark) http://www.cpubenchmark.net, podpora virtualizace</t>
  </si>
  <si>
    <t>sdílená, výkon min. 1050 bodů (dle PassMark - G3D Mark) http://www.videocardbenchmark.net, s podporou pro souběžné připojení 2 externích monitorů</t>
  </si>
  <si>
    <t>min. 2 x 8 GB (technologie DDR4 nebo lepší ), možnost rozšíření až na 32 GB</t>
  </si>
  <si>
    <t>CZ/US, touchpad , oddělená numerická část, odolná proti polití, podsvícená</t>
  </si>
  <si>
    <t>Parametry</t>
  </si>
  <si>
    <t>Technologie</t>
  </si>
  <si>
    <t>Jas</t>
  </si>
  <si>
    <t>minimálně 250 cd/m²</t>
  </si>
  <si>
    <t>Odezva</t>
  </si>
  <si>
    <t>Kontrast</t>
  </si>
  <si>
    <t>Výstupy</t>
  </si>
  <si>
    <t>Barevnost</t>
  </si>
  <si>
    <t>Poměr stran</t>
  </si>
  <si>
    <t>16:9</t>
  </si>
  <si>
    <t>Příslušenství</t>
  </si>
  <si>
    <t>Monitor</t>
  </si>
  <si>
    <t>3840 × 2160 px, 60Hz</t>
  </si>
  <si>
    <t>maximálně 4 ms</t>
  </si>
  <si>
    <t>3000:1</t>
  </si>
  <si>
    <t>24 měs.</t>
  </si>
  <si>
    <t>Flicker-free, obraz v obraze (PiP)</t>
  </si>
  <si>
    <t>HDMI 1.4 a starší, DisplayPort, HDMI 2.0, VGA, sluchátkový výstup</t>
  </si>
  <si>
    <t>1 miliarda</t>
  </si>
  <si>
    <t>LCD LED</t>
  </si>
  <si>
    <t>minimální úhlopříčka zobrazovací plochy  31,5 "</t>
  </si>
  <si>
    <t>napájecí kabel</t>
  </si>
  <si>
    <t xml:space="preserve">Dokovací stanice        </t>
  </si>
  <si>
    <t>požadavky na dokovací stanici</t>
  </si>
  <si>
    <t>plnohodnotná dokovací stanice s vlastním napájením a se zárukou plné kompatibility s laptopy Dell, připojit lze současně jeden 4K monitor a dva monitory Full HD</t>
  </si>
  <si>
    <t>určeno</t>
  </si>
  <si>
    <t>pro notebooky Dell</t>
  </si>
  <si>
    <t>rozhraní</t>
  </si>
  <si>
    <t>3× USB 3.0
2× USB 2.0
1× sluchátkový výstup
1× výstup pro externí reproduktory
2× HDMI
1× DisplayPort
1× RJ-45 LAN
1× vstup napájení
1× vstupní USB 3.0</t>
  </si>
  <si>
    <t>přístup do sítě</t>
  </si>
  <si>
    <t>gigabitový Ethernet (RJ–45)</t>
  </si>
  <si>
    <t xml:space="preserve">záruka </t>
  </si>
  <si>
    <t>určení</t>
  </si>
  <si>
    <t xml:space="preserve">pro paměťové karty </t>
  </si>
  <si>
    <t xml:space="preserve">rozhraní </t>
  </si>
  <si>
    <t>USB 3.0</t>
  </si>
  <si>
    <t>max. rozměr</t>
  </si>
  <si>
    <t>55 x 35 x 10 mm</t>
  </si>
  <si>
    <t xml:space="preserve">SD/ SDHC/ SDXC a microSD/ SDHC/ SDXC </t>
  </si>
  <si>
    <t>podpory</t>
  </si>
  <si>
    <t>UHS-I a UHS-II</t>
  </si>
  <si>
    <t>provedení</t>
  </si>
  <si>
    <t>kompaktní</t>
  </si>
  <si>
    <t>19100517                OU (Faktura č. 1)</t>
  </si>
  <si>
    <t>ČÍSLO OBJEDNÁVKY ÚJF</t>
  </si>
  <si>
    <t>Předpokládaná hodnota</t>
  </si>
  <si>
    <t>Nabídková cena</t>
  </si>
  <si>
    <t>POŽADOVANÁ HODNOTA</t>
  </si>
  <si>
    <t>celkem v Kč bez DPH</t>
  </si>
  <si>
    <t>za kus v Kč bez DPH</t>
  </si>
  <si>
    <t>Model/Part number/Přesný typ</t>
  </si>
  <si>
    <t>19320001 BNL OP VVV (Faktura č. 2)</t>
  </si>
  <si>
    <t>Předpokládaná hodnota / ks bez DPH</t>
  </si>
  <si>
    <t>Takto podbarvená pole dodavatel povinně vyplní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</si>
  <si>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</si>
  <si>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</si>
  <si>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</si>
  <si>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</si>
  <si>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Příloha ke Kupní smlouvě - Technická specifikace k VZ "Notebooky a příslušenství (BNL)"</t>
  </si>
  <si>
    <t>kompatibilita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</si>
</sst>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\ &quot;Kč&quot;"/>
    <numFmt numFmtId="166" formatCode="#,##0.00\ &quot;Kč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medium">
        <color indexed="64"/>
      </right>
      <top style="double">
        <color auto="1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/>
    </xf>
    <xf numFmtId="0" fontId="7" fillId="0" borderId="0" xfId="0" applyFont="1"/>
    <xf numFmtId="0" fontId="9" fillId="3" borderId="34" xfId="0" applyFont="1" applyFill="1" applyBorder="1" applyAlignment="1">
      <alignment horizontal="center" vertical="center" wrapText="1"/>
    </xf>
    <xf numFmtId="165" fontId="9" fillId="3" borderId="35" xfId="0" applyNumberFormat="1" applyFont="1" applyFill="1" applyBorder="1" applyAlignment="1">
      <alignment horizontal="center" vertical="center" wrapText="1"/>
    </xf>
    <xf numFmtId="165" fontId="9" fillId="3" borderId="36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165" fontId="9" fillId="3" borderId="26" xfId="0" applyNumberFormat="1" applyFont="1" applyFill="1" applyBorder="1" applyAlignment="1">
      <alignment horizontal="center" vertical="center" wrapText="1"/>
    </xf>
    <xf numFmtId="165" fontId="9" fillId="3" borderId="38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11" fillId="3" borderId="33" xfId="0" applyFont="1" applyFill="1" applyBorder="1" applyAlignment="1">
      <alignment horizontal="center" wrapText="1"/>
    </xf>
    <xf numFmtId="0" fontId="11" fillId="3" borderId="3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wrapText="1"/>
    </xf>
    <xf numFmtId="0" fontId="12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24" xfId="0" applyFont="1" applyBorder="1" applyAlignment="1"/>
    <xf numFmtId="0" fontId="11" fillId="0" borderId="16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2" fillId="0" borderId="10" xfId="0" applyFont="1" applyBorder="1" applyAlignment="1"/>
    <xf numFmtId="0" fontId="11" fillId="0" borderId="6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12" fillId="2" borderId="4" xfId="0" applyFont="1" applyFill="1" applyBorder="1"/>
    <xf numFmtId="0" fontId="12" fillId="0" borderId="10" xfId="0" applyFont="1" applyBorder="1" applyAlignment="1">
      <alignment wrapText="1"/>
    </xf>
    <xf numFmtId="0" fontId="12" fillId="2" borderId="9" xfId="0" applyFont="1" applyFill="1" applyBorder="1"/>
    <xf numFmtId="0" fontId="12" fillId="0" borderId="31" xfId="0" applyFont="1" applyBorder="1" applyAlignment="1"/>
    <xf numFmtId="49" fontId="12" fillId="0" borderId="24" xfId="0" applyNumberFormat="1" applyFont="1" applyBorder="1" applyAlignment="1"/>
    <xf numFmtId="49" fontId="12" fillId="0" borderId="10" xfId="0" applyNumberFormat="1" applyFont="1" applyBorder="1" applyAlignment="1">
      <alignment horizontal="left"/>
    </xf>
    <xf numFmtId="0" fontId="12" fillId="0" borderId="25" xfId="0" applyFont="1" applyBorder="1" applyAlignment="1">
      <alignment wrapText="1"/>
    </xf>
    <xf numFmtId="0" fontId="12" fillId="4" borderId="13" xfId="0" applyFont="1" applyFill="1" applyBorder="1" applyAlignment="1">
      <alignment horizontal="center"/>
    </xf>
    <xf numFmtId="0" fontId="12" fillId="2" borderId="21" xfId="0" applyFont="1" applyFill="1" applyBorder="1"/>
    <xf numFmtId="0" fontId="12" fillId="0" borderId="30" xfId="0" applyFont="1" applyBorder="1" applyAlignment="1"/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24" xfId="0" applyFont="1" applyBorder="1" applyAlignment="1">
      <alignment vertical="center"/>
    </xf>
    <xf numFmtId="0" fontId="12" fillId="0" borderId="24" xfId="0" applyFont="1" applyBorder="1" applyAlignment="1">
      <alignment wrapText="1"/>
    </xf>
    <xf numFmtId="0" fontId="12" fillId="5" borderId="10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wrapText="1"/>
    </xf>
    <xf numFmtId="0" fontId="12" fillId="0" borderId="10" xfId="0" applyFont="1" applyFill="1" applyBorder="1" applyAlignment="1">
      <alignment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/>
    <xf numFmtId="0" fontId="6" fillId="0" borderId="26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6" fillId="0" borderId="27" xfId="0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12" fillId="2" borderId="13" xfId="0" applyFont="1" applyFill="1" applyBorder="1"/>
    <xf numFmtId="0" fontId="12" fillId="2" borderId="10" xfId="0" applyFont="1" applyFill="1" applyBorder="1"/>
    <xf numFmtId="6" fontId="11" fillId="7" borderId="19" xfId="0" applyNumberFormat="1" applyFont="1" applyFill="1" applyBorder="1" applyAlignment="1">
      <alignment wrapText="1"/>
    </xf>
    <xf numFmtId="0" fontId="11" fillId="6" borderId="19" xfId="0" applyFont="1" applyFill="1" applyBorder="1" applyAlignment="1">
      <alignment horizontal="center" vertical="center" wrapText="1"/>
    </xf>
    <xf numFmtId="0" fontId="12" fillId="8" borderId="23" xfId="0" applyFont="1" applyFill="1" applyBorder="1"/>
    <xf numFmtId="164" fontId="11" fillId="7" borderId="23" xfId="0" applyNumberFormat="1" applyFont="1" applyFill="1" applyBorder="1" applyAlignment="1">
      <alignment wrapText="1"/>
    </xf>
    <xf numFmtId="0" fontId="11" fillId="6" borderId="23" xfId="0" applyFont="1" applyFill="1" applyBorder="1" applyAlignment="1">
      <alignment horizontal="center" vertical="center" wrapText="1"/>
    </xf>
    <xf numFmtId="6" fontId="11" fillId="7" borderId="7" xfId="0" applyNumberFormat="1" applyFont="1" applyFill="1" applyBorder="1" applyAlignment="1">
      <alignment wrapText="1"/>
    </xf>
    <xf numFmtId="0" fontId="11" fillId="6" borderId="7" xfId="0" applyFont="1" applyFill="1" applyBorder="1" applyAlignment="1">
      <alignment horizontal="center" vertical="center" wrapText="1"/>
    </xf>
    <xf numFmtId="6" fontId="11" fillId="7" borderId="22" xfId="0" applyNumberFormat="1" applyFont="1" applyFill="1" applyBorder="1" applyAlignment="1">
      <alignment wrapText="1"/>
    </xf>
    <xf numFmtId="0" fontId="12" fillId="8" borderId="8" xfId="0" applyFont="1" applyFill="1" applyBorder="1"/>
    <xf numFmtId="0" fontId="9" fillId="4" borderId="3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166" fontId="12" fillId="8" borderId="23" xfId="0" applyNumberFormat="1" applyFont="1" applyFill="1" applyBorder="1"/>
    <xf numFmtId="166" fontId="12" fillId="9" borderId="23" xfId="0" applyNumberFormat="1" applyFont="1" applyFill="1" applyBorder="1"/>
    <xf numFmtId="166" fontId="12" fillId="8" borderId="8" xfId="0" applyNumberFormat="1" applyFont="1" applyFill="1" applyBorder="1"/>
    <xf numFmtId="166" fontId="12" fillId="9" borderId="8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9" fillId="4" borderId="2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11" borderId="46" xfId="0" applyFont="1" applyFill="1" applyBorder="1" applyAlignment="1">
      <alignment horizontal="center"/>
    </xf>
    <xf numFmtId="0" fontId="8" fillId="11" borderId="47" xfId="0" applyFont="1" applyFill="1" applyBorder="1" applyAlignment="1">
      <alignment horizontal="center"/>
    </xf>
    <xf numFmtId="0" fontId="8" fillId="11" borderId="49" xfId="0" applyFont="1" applyFill="1" applyBorder="1" applyAlignment="1">
      <alignment horizontal="center"/>
    </xf>
    <xf numFmtId="0" fontId="8" fillId="11" borderId="50" xfId="0" applyFont="1" applyFill="1" applyBorder="1" applyAlignment="1">
      <alignment horizontal="center"/>
    </xf>
    <xf numFmtId="166" fontId="8" fillId="11" borderId="25" xfId="0" applyNumberFormat="1" applyFont="1" applyFill="1" applyBorder="1" applyAlignment="1"/>
    <xf numFmtId="166" fontId="5" fillId="11" borderId="25" xfId="0" applyNumberFormat="1" applyFont="1" applyFill="1" applyBorder="1" applyAlignment="1"/>
    <xf numFmtId="166" fontId="8" fillId="11" borderId="48" xfId="0" applyNumberFormat="1" applyFont="1" applyFill="1" applyBorder="1" applyAlignment="1"/>
    <xf numFmtId="166" fontId="8" fillId="11" borderId="51" xfId="0" applyNumberFormat="1" applyFont="1" applyFill="1" applyBorder="1" applyAlignment="1"/>
    <xf numFmtId="166" fontId="5" fillId="11" borderId="51" xfId="0" applyNumberFormat="1" applyFont="1" applyFill="1" applyBorder="1" applyAlignment="1"/>
    <xf numFmtId="166" fontId="8" fillId="11" borderId="52" xfId="0" applyNumberFormat="1" applyFont="1" applyFill="1" applyBorder="1" applyAlignment="1"/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9" fillId="6" borderId="53" xfId="0" applyFont="1" applyFill="1" applyBorder="1" applyAlignment="1">
      <alignment horizontal="center" vertical="center" wrapText="1"/>
    </xf>
    <xf numFmtId="166" fontId="12" fillId="0" borderId="54" xfId="0" applyNumberFormat="1" applyFont="1" applyBorder="1"/>
    <xf numFmtId="0" fontId="9" fillId="6" borderId="55" xfId="0" applyFont="1" applyFill="1" applyBorder="1" applyAlignment="1">
      <alignment horizontal="center" vertical="center" wrapText="1"/>
    </xf>
    <xf numFmtId="3" fontId="12" fillId="0" borderId="56" xfId="0" applyNumberFormat="1" applyFont="1" applyBorder="1" applyAlignment="1">
      <alignment horizontal="center"/>
    </xf>
    <xf numFmtId="3" fontId="12" fillId="0" borderId="57" xfId="0" applyNumberFormat="1" applyFont="1" applyBorder="1" applyAlignment="1">
      <alignment horizontal="center"/>
    </xf>
    <xf numFmtId="0" fontId="9" fillId="6" borderId="58" xfId="0" applyFont="1" applyFill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/>
    </xf>
    <xf numFmtId="0" fontId="9" fillId="6" borderId="60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 wrapText="1"/>
    </xf>
    <xf numFmtId="166" fontId="12" fillId="0" borderId="62" xfId="0" applyNumberFormat="1" applyFont="1" applyBorder="1"/>
    <xf numFmtId="0" fontId="9" fillId="6" borderId="6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" xfId="1" xr:uid="{1F08FC5D-3ADF-423C-95F7-1ADF4448F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94</xdr:row>
      <xdr:rowOff>74081</xdr:rowOff>
    </xdr:from>
    <xdr:to>
      <xdr:col>8</xdr:col>
      <xdr:colOff>592667</xdr:colOff>
      <xdr:row>97</xdr:row>
      <xdr:rowOff>7406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43B625F-0639-4F1B-A807-55BB1B8C4176}"/>
            </a:ext>
          </a:extLst>
        </xdr:cNvPr>
        <xdr:cNvSpPr txBox="1"/>
      </xdr:nvSpPr>
      <xdr:spPr>
        <a:xfrm>
          <a:off x="116417" y="29093581"/>
          <a:ext cx="11938000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6"/>
  <sheetViews>
    <sheetView showGridLines="0" tabSelected="1" zoomScale="90" zoomScaleNormal="90" workbookViewId="0">
      <selection activeCell="M9" sqref="M9"/>
    </sheetView>
  </sheetViews>
  <sheetFormatPr defaultColWidth="14.42578125" defaultRowHeight="15" x14ac:dyDescent="0.25"/>
  <cols>
    <col min="1" max="1" width="14.28515625" customWidth="1"/>
    <col min="2" max="2" width="28" customWidth="1"/>
    <col min="3" max="3" width="59.7109375" customWidth="1"/>
    <col min="4" max="4" width="12.85546875" customWidth="1"/>
    <col min="5" max="5" width="5.42578125" style="4" bestFit="1" customWidth="1"/>
    <col min="6" max="6" width="26.85546875" customWidth="1"/>
    <col min="7" max="7" width="13.28515625" customWidth="1"/>
    <col min="8" max="8" width="11.5703125" customWidth="1"/>
    <col min="9" max="9" width="11.42578125" customWidth="1"/>
    <col min="10" max="24" width="8.7109375" customWidth="1"/>
  </cols>
  <sheetData>
    <row r="1" spans="1:9" ht="21" x14ac:dyDescent="0.35">
      <c r="A1" s="12" t="s">
        <v>120</v>
      </c>
      <c r="B1" s="1"/>
      <c r="D1" s="2"/>
      <c r="E1" s="2"/>
    </row>
    <row r="2" spans="1:9" x14ac:dyDescent="0.25">
      <c r="A2" s="3"/>
      <c r="D2" s="2"/>
      <c r="E2" s="2"/>
    </row>
    <row r="3" spans="1:9" x14ac:dyDescent="0.25">
      <c r="A3" s="104"/>
      <c r="B3" s="105" t="s">
        <v>115</v>
      </c>
      <c r="C3" s="6"/>
      <c r="D3" s="6"/>
      <c r="E3" s="6"/>
      <c r="F3" s="6"/>
      <c r="G3" s="6"/>
    </row>
    <row r="4" spans="1:9" x14ac:dyDescent="0.25">
      <c r="A4" s="3"/>
      <c r="D4" s="2"/>
      <c r="E4" s="2"/>
    </row>
    <row r="5" spans="1:9" x14ac:dyDescent="0.25">
      <c r="A5" s="7" t="s">
        <v>0</v>
      </c>
      <c r="B5" s="108"/>
      <c r="C5" s="108"/>
      <c r="D5" s="108"/>
      <c r="E5" s="109"/>
      <c r="F5" s="7" t="s">
        <v>1</v>
      </c>
      <c r="G5" s="8"/>
      <c r="H5" s="8"/>
      <c r="I5" s="9"/>
    </row>
    <row r="6" spans="1:9" ht="15" customHeight="1" x14ac:dyDescent="0.25">
      <c r="A6" s="10" t="s">
        <v>2</v>
      </c>
      <c r="B6" s="106"/>
      <c r="C6" s="106"/>
      <c r="D6" s="106"/>
      <c r="E6" s="107"/>
      <c r="F6" s="11"/>
      <c r="G6" s="8"/>
      <c r="H6" s="8"/>
      <c r="I6" s="9"/>
    </row>
    <row r="7" spans="1:9" ht="15.75" thickBot="1" x14ac:dyDescent="0.3">
      <c r="A7" s="3"/>
      <c r="B7" s="2"/>
      <c r="C7" s="2"/>
      <c r="D7" s="2"/>
      <c r="E7" s="2"/>
      <c r="F7" s="2"/>
      <c r="G7" s="2"/>
      <c r="H7" s="2"/>
      <c r="I7" s="2"/>
    </row>
    <row r="8" spans="1:9" ht="25.5" x14ac:dyDescent="0.25">
      <c r="A8" s="79" t="s">
        <v>3</v>
      </c>
      <c r="B8" s="80"/>
      <c r="C8" s="81"/>
      <c r="D8" s="20" t="s">
        <v>106</v>
      </c>
      <c r="E8" s="21" t="s">
        <v>12</v>
      </c>
      <c r="F8" s="22" t="s">
        <v>4</v>
      </c>
      <c r="G8" s="13" t="s">
        <v>107</v>
      </c>
      <c r="H8" s="14" t="s">
        <v>108</v>
      </c>
      <c r="I8" s="15"/>
    </row>
    <row r="9" spans="1:9" ht="26.25" thickBot="1" x14ac:dyDescent="0.3">
      <c r="A9" s="23" t="s">
        <v>5</v>
      </c>
      <c r="B9" s="24" t="s">
        <v>6</v>
      </c>
      <c r="C9" s="24" t="s">
        <v>109</v>
      </c>
      <c r="D9" s="25"/>
      <c r="E9" s="26"/>
      <c r="F9" s="27"/>
      <c r="G9" s="16" t="s">
        <v>110</v>
      </c>
      <c r="H9" s="17" t="s">
        <v>111</v>
      </c>
      <c r="I9" s="18" t="s">
        <v>110</v>
      </c>
    </row>
    <row r="10" spans="1:9" s="5" customFormat="1" ht="30.75" thickTop="1" x14ac:dyDescent="0.25">
      <c r="A10" s="122" t="s">
        <v>73</v>
      </c>
      <c r="B10" s="78" t="s">
        <v>114</v>
      </c>
      <c r="C10" s="66">
        <v>7438</v>
      </c>
      <c r="D10" s="67"/>
      <c r="E10" s="67">
        <v>1</v>
      </c>
      <c r="F10" s="68"/>
      <c r="G10" s="82">
        <f>SUM(C10*E10)</f>
        <v>7438</v>
      </c>
      <c r="H10" s="83"/>
      <c r="I10" s="123">
        <f>SUM(H10*E10)</f>
        <v>0</v>
      </c>
    </row>
    <row r="11" spans="1:9" s="5" customFormat="1" x14ac:dyDescent="0.25">
      <c r="A11" s="124"/>
      <c r="B11" s="28" t="s">
        <v>10</v>
      </c>
      <c r="C11" s="29" t="s">
        <v>74</v>
      </c>
      <c r="D11" s="30" t="s">
        <v>105</v>
      </c>
      <c r="E11" s="31"/>
      <c r="F11" s="32"/>
      <c r="G11" s="86"/>
      <c r="H11" s="90"/>
      <c r="I11" s="125"/>
    </row>
    <row r="12" spans="1:9" s="5" customFormat="1" x14ac:dyDescent="0.25">
      <c r="A12" s="124"/>
      <c r="B12" s="33" t="s">
        <v>9</v>
      </c>
      <c r="C12" s="33" t="s">
        <v>82</v>
      </c>
      <c r="D12" s="34"/>
      <c r="E12" s="35"/>
      <c r="F12" s="36"/>
      <c r="G12" s="87"/>
      <c r="H12" s="89"/>
      <c r="I12" s="126"/>
    </row>
    <row r="13" spans="1:9" s="5" customFormat="1" x14ac:dyDescent="0.25">
      <c r="A13" s="124"/>
      <c r="B13" s="28" t="s">
        <v>62</v>
      </c>
      <c r="C13" s="37" t="s">
        <v>78</v>
      </c>
      <c r="D13" s="34"/>
      <c r="E13" s="35"/>
      <c r="F13" s="38"/>
      <c r="G13" s="87"/>
      <c r="H13" s="89"/>
      <c r="I13" s="126"/>
    </row>
    <row r="14" spans="1:9" s="5" customFormat="1" x14ac:dyDescent="0.25">
      <c r="A14" s="124"/>
      <c r="B14" s="33" t="s">
        <v>63</v>
      </c>
      <c r="C14" s="39" t="s">
        <v>81</v>
      </c>
      <c r="D14" s="34"/>
      <c r="E14" s="35"/>
      <c r="F14" s="38"/>
      <c r="G14" s="87"/>
      <c r="H14" s="89"/>
      <c r="I14" s="126"/>
    </row>
    <row r="15" spans="1:9" s="5" customFormat="1" x14ac:dyDescent="0.25">
      <c r="A15" s="124"/>
      <c r="B15" s="33" t="s">
        <v>64</v>
      </c>
      <c r="C15" s="33" t="s">
        <v>65</v>
      </c>
      <c r="D15" s="34"/>
      <c r="E15" s="35"/>
      <c r="F15" s="38"/>
      <c r="G15" s="87"/>
      <c r="H15" s="89"/>
      <c r="I15" s="126"/>
    </row>
    <row r="16" spans="1:9" s="5" customFormat="1" x14ac:dyDescent="0.25">
      <c r="A16" s="124"/>
      <c r="B16" s="33" t="s">
        <v>66</v>
      </c>
      <c r="C16" s="33" t="s">
        <v>75</v>
      </c>
      <c r="D16" s="34"/>
      <c r="E16" s="35"/>
      <c r="F16" s="38"/>
      <c r="G16" s="87"/>
      <c r="H16" s="89"/>
      <c r="I16" s="126"/>
    </row>
    <row r="17" spans="1:9" s="5" customFormat="1" x14ac:dyDescent="0.25">
      <c r="A17" s="124"/>
      <c r="B17" s="33" t="s">
        <v>67</v>
      </c>
      <c r="C17" s="40" t="s">
        <v>76</v>
      </c>
      <c r="D17" s="34"/>
      <c r="E17" s="35"/>
      <c r="F17" s="38"/>
      <c r="G17" s="87"/>
      <c r="H17" s="89"/>
      <c r="I17" s="126"/>
    </row>
    <row r="18" spans="1:9" s="5" customFormat="1" x14ac:dyDescent="0.25">
      <c r="A18" s="124"/>
      <c r="B18" s="28" t="s">
        <v>68</v>
      </c>
      <c r="C18" s="37" t="s">
        <v>79</v>
      </c>
      <c r="D18" s="34"/>
      <c r="E18" s="35"/>
      <c r="F18" s="38"/>
      <c r="G18" s="87"/>
      <c r="H18" s="89"/>
      <c r="I18" s="126"/>
    </row>
    <row r="19" spans="1:9" s="5" customFormat="1" x14ac:dyDescent="0.25">
      <c r="A19" s="124"/>
      <c r="B19" s="33" t="s">
        <v>69</v>
      </c>
      <c r="C19" s="33" t="s">
        <v>80</v>
      </c>
      <c r="D19" s="34"/>
      <c r="E19" s="35"/>
      <c r="F19" s="32"/>
      <c r="G19" s="87"/>
      <c r="H19" s="89"/>
      <c r="I19" s="126"/>
    </row>
    <row r="20" spans="1:9" s="5" customFormat="1" x14ac:dyDescent="0.25">
      <c r="A20" s="124"/>
      <c r="B20" s="33" t="s">
        <v>70</v>
      </c>
      <c r="C20" s="41" t="s">
        <v>71</v>
      </c>
      <c r="D20" s="34"/>
      <c r="E20" s="35"/>
      <c r="F20" s="36"/>
      <c r="G20" s="87"/>
      <c r="H20" s="89"/>
      <c r="I20" s="126"/>
    </row>
    <row r="21" spans="1:9" s="5" customFormat="1" x14ac:dyDescent="0.25">
      <c r="A21" s="124"/>
      <c r="B21" s="28" t="s">
        <v>72</v>
      </c>
      <c r="C21" s="42" t="s">
        <v>83</v>
      </c>
      <c r="D21" s="34"/>
      <c r="E21" s="35"/>
      <c r="F21" s="36"/>
      <c r="G21" s="87"/>
      <c r="H21" s="89"/>
      <c r="I21" s="126"/>
    </row>
    <row r="22" spans="1:9" s="5" customFormat="1" x14ac:dyDescent="0.25">
      <c r="A22" s="124"/>
      <c r="B22" s="28" t="s">
        <v>11</v>
      </c>
      <c r="C22" s="37" t="s">
        <v>77</v>
      </c>
      <c r="D22" s="34"/>
      <c r="E22" s="35"/>
      <c r="F22" s="38"/>
      <c r="G22" s="87"/>
      <c r="H22" s="89"/>
      <c r="I22" s="126"/>
    </row>
    <row r="23" spans="1:9" s="5" customFormat="1" ht="45.75" thickBot="1" x14ac:dyDescent="0.3">
      <c r="A23" s="127"/>
      <c r="B23" s="60" t="s">
        <v>112</v>
      </c>
      <c r="C23" s="61" t="s">
        <v>15</v>
      </c>
      <c r="D23" s="34"/>
      <c r="E23" s="43"/>
      <c r="F23" s="44"/>
      <c r="G23" s="88"/>
      <c r="H23" s="91"/>
      <c r="I23" s="128"/>
    </row>
    <row r="24" spans="1:9" ht="30.75" thickTop="1" x14ac:dyDescent="0.25">
      <c r="A24" s="129" t="s">
        <v>28</v>
      </c>
      <c r="B24" s="78" t="s">
        <v>114</v>
      </c>
      <c r="C24" s="69">
        <v>248</v>
      </c>
      <c r="D24" s="34"/>
      <c r="E24" s="70">
        <v>1</v>
      </c>
      <c r="F24" s="68"/>
      <c r="G24" s="82">
        <f>SUM(C24*E24)</f>
        <v>248</v>
      </c>
      <c r="H24" s="83"/>
      <c r="I24" s="123">
        <f>SUM(H24*E24)</f>
        <v>0</v>
      </c>
    </row>
    <row r="25" spans="1:9" x14ac:dyDescent="0.25">
      <c r="A25" s="124"/>
      <c r="B25" s="28" t="s">
        <v>94</v>
      </c>
      <c r="C25" s="45" t="s">
        <v>95</v>
      </c>
      <c r="D25" s="34"/>
      <c r="E25" s="46"/>
      <c r="F25" s="36"/>
      <c r="G25" s="95"/>
      <c r="H25" s="92"/>
      <c r="I25" s="125"/>
    </row>
    <row r="26" spans="1:9" x14ac:dyDescent="0.25">
      <c r="A26" s="124"/>
      <c r="B26" s="28" t="s">
        <v>96</v>
      </c>
      <c r="C26" s="33" t="s">
        <v>97</v>
      </c>
      <c r="D26" s="34"/>
      <c r="E26" s="47"/>
      <c r="F26" s="36"/>
      <c r="G26" s="96"/>
      <c r="H26" s="93"/>
      <c r="I26" s="126"/>
    </row>
    <row r="27" spans="1:9" x14ac:dyDescent="0.25">
      <c r="A27" s="124"/>
      <c r="B27" s="28" t="s">
        <v>98</v>
      </c>
      <c r="C27" s="33" t="s">
        <v>99</v>
      </c>
      <c r="D27" s="34"/>
      <c r="E27" s="47"/>
      <c r="F27" s="36"/>
      <c r="G27" s="96"/>
      <c r="H27" s="93"/>
      <c r="I27" s="126"/>
    </row>
    <row r="28" spans="1:9" x14ac:dyDescent="0.25">
      <c r="A28" s="124"/>
      <c r="B28" s="28" t="s">
        <v>121</v>
      </c>
      <c r="C28" s="33" t="s">
        <v>100</v>
      </c>
      <c r="D28" s="34"/>
      <c r="E28" s="47"/>
      <c r="F28" s="36"/>
      <c r="G28" s="96"/>
      <c r="H28" s="93"/>
      <c r="I28" s="126"/>
    </row>
    <row r="29" spans="1:9" x14ac:dyDescent="0.25">
      <c r="A29" s="124"/>
      <c r="B29" s="28" t="s">
        <v>101</v>
      </c>
      <c r="C29" s="29" t="s">
        <v>102</v>
      </c>
      <c r="D29" s="34"/>
      <c r="E29" s="47"/>
      <c r="F29" s="36"/>
      <c r="G29" s="96"/>
      <c r="H29" s="93"/>
      <c r="I29" s="126"/>
    </row>
    <row r="30" spans="1:9" x14ac:dyDescent="0.25">
      <c r="A30" s="124"/>
      <c r="B30" s="28" t="s">
        <v>103</v>
      </c>
      <c r="C30" s="33" t="s">
        <v>104</v>
      </c>
      <c r="D30" s="34"/>
      <c r="E30" s="47"/>
      <c r="F30" s="36"/>
      <c r="G30" s="96"/>
      <c r="H30" s="93"/>
      <c r="I30" s="126"/>
    </row>
    <row r="31" spans="1:9" s="6" customFormat="1" x14ac:dyDescent="0.25">
      <c r="A31" s="124"/>
      <c r="B31" s="33" t="s">
        <v>93</v>
      </c>
      <c r="C31" s="53" t="s">
        <v>77</v>
      </c>
      <c r="D31" s="34"/>
      <c r="E31" s="47"/>
      <c r="F31" s="38"/>
      <c r="G31" s="96"/>
      <c r="H31" s="93"/>
      <c r="I31" s="126"/>
    </row>
    <row r="32" spans="1:9" s="6" customFormat="1" ht="45.75" thickBot="1" x14ac:dyDescent="0.3">
      <c r="A32" s="127"/>
      <c r="B32" s="62" t="s">
        <v>112</v>
      </c>
      <c r="C32" s="63" t="s">
        <v>15</v>
      </c>
      <c r="D32" s="48"/>
      <c r="E32" s="49"/>
      <c r="F32" s="44"/>
      <c r="G32" s="97"/>
      <c r="H32" s="94"/>
      <c r="I32" s="128"/>
    </row>
    <row r="33" spans="1:9" ht="30.75" thickTop="1" x14ac:dyDescent="0.25">
      <c r="A33" s="129" t="s">
        <v>84</v>
      </c>
      <c r="B33" s="78" t="s">
        <v>114</v>
      </c>
      <c r="C33" s="69">
        <v>3385</v>
      </c>
      <c r="D33" s="70"/>
      <c r="E33" s="70">
        <v>2</v>
      </c>
      <c r="F33" s="68"/>
      <c r="G33" s="82">
        <f>SUM(C33*E33)</f>
        <v>6770</v>
      </c>
      <c r="H33" s="83"/>
      <c r="I33" s="123">
        <f>SUM(H33*E33)</f>
        <v>0</v>
      </c>
    </row>
    <row r="34" spans="1:9" ht="38.25" x14ac:dyDescent="0.25">
      <c r="A34" s="124"/>
      <c r="B34" s="28" t="s">
        <v>85</v>
      </c>
      <c r="C34" s="50" t="s">
        <v>86</v>
      </c>
      <c r="D34" s="75" t="s">
        <v>113</v>
      </c>
      <c r="E34" s="101"/>
      <c r="F34" s="36"/>
      <c r="G34" s="98"/>
      <c r="H34" s="92"/>
      <c r="I34" s="125"/>
    </row>
    <row r="35" spans="1:9" x14ac:dyDescent="0.25">
      <c r="A35" s="124"/>
      <c r="B35" s="28" t="s">
        <v>87</v>
      </c>
      <c r="C35" s="37" t="s">
        <v>88</v>
      </c>
      <c r="D35" s="76"/>
      <c r="E35" s="102"/>
      <c r="F35" s="36"/>
      <c r="G35" s="99"/>
      <c r="H35" s="93"/>
      <c r="I35" s="126"/>
    </row>
    <row r="36" spans="1:9" ht="115.5" x14ac:dyDescent="0.25">
      <c r="A36" s="124"/>
      <c r="B36" s="51" t="s">
        <v>89</v>
      </c>
      <c r="C36" s="52" t="s">
        <v>90</v>
      </c>
      <c r="D36" s="76"/>
      <c r="E36" s="102"/>
      <c r="F36" s="38"/>
      <c r="G36" s="99"/>
      <c r="H36" s="93"/>
      <c r="I36" s="126"/>
    </row>
    <row r="37" spans="1:9" x14ac:dyDescent="0.25">
      <c r="A37" s="124"/>
      <c r="B37" s="33" t="s">
        <v>91</v>
      </c>
      <c r="C37" s="53" t="s">
        <v>92</v>
      </c>
      <c r="D37" s="76"/>
      <c r="E37" s="102"/>
      <c r="F37" s="38"/>
      <c r="G37" s="99"/>
      <c r="H37" s="93"/>
      <c r="I37" s="126"/>
    </row>
    <row r="38" spans="1:9" x14ac:dyDescent="0.25">
      <c r="A38" s="124"/>
      <c r="B38" s="33" t="s">
        <v>93</v>
      </c>
      <c r="C38" s="53" t="s">
        <v>77</v>
      </c>
      <c r="D38" s="76"/>
      <c r="E38" s="102"/>
      <c r="F38" s="65"/>
      <c r="G38" s="99"/>
      <c r="H38" s="93"/>
      <c r="I38" s="126"/>
    </row>
    <row r="39" spans="1:9" s="6" customFormat="1" ht="45.75" thickBot="1" x14ac:dyDescent="0.3">
      <c r="A39" s="127"/>
      <c r="B39" s="62" t="s">
        <v>112</v>
      </c>
      <c r="C39" s="63" t="s">
        <v>15</v>
      </c>
      <c r="D39" s="76"/>
      <c r="E39" s="103"/>
      <c r="F39" s="64"/>
      <c r="G39" s="100"/>
      <c r="H39" s="94"/>
      <c r="I39" s="128"/>
    </row>
    <row r="40" spans="1:9" ht="30.75" thickTop="1" x14ac:dyDescent="0.25">
      <c r="A40" s="130" t="s">
        <v>52</v>
      </c>
      <c r="B40" s="78" t="s">
        <v>114</v>
      </c>
      <c r="C40" s="71">
        <v>23880</v>
      </c>
      <c r="D40" s="76"/>
      <c r="E40" s="72">
        <v>1</v>
      </c>
      <c r="F40" s="74"/>
      <c r="G40" s="84">
        <f>SUM(C40*E40)</f>
        <v>23880</v>
      </c>
      <c r="H40" s="85"/>
      <c r="I40" s="131">
        <f>SUM(H40*E40)</f>
        <v>0</v>
      </c>
    </row>
    <row r="41" spans="1:9" ht="15" customHeight="1" x14ac:dyDescent="0.25">
      <c r="A41" s="124"/>
      <c r="B41" s="50" t="s">
        <v>9</v>
      </c>
      <c r="C41" s="37" t="s">
        <v>36</v>
      </c>
      <c r="D41" s="76"/>
      <c r="E41" s="31"/>
      <c r="F41" s="32"/>
      <c r="G41" s="86"/>
      <c r="H41" s="90"/>
      <c r="I41" s="125"/>
    </row>
    <row r="42" spans="1:9" x14ac:dyDescent="0.25">
      <c r="A42" s="124"/>
      <c r="B42" s="50" t="s">
        <v>10</v>
      </c>
      <c r="C42" s="37" t="s">
        <v>37</v>
      </c>
      <c r="D42" s="76"/>
      <c r="E42" s="54"/>
      <c r="F42" s="32"/>
      <c r="G42" s="87"/>
      <c r="H42" s="89"/>
      <c r="I42" s="126"/>
    </row>
    <row r="43" spans="1:9" x14ac:dyDescent="0.25">
      <c r="A43" s="124"/>
      <c r="B43" s="50" t="s">
        <v>38</v>
      </c>
      <c r="C43" s="37" t="s">
        <v>39</v>
      </c>
      <c r="D43" s="76"/>
      <c r="E43" s="54"/>
      <c r="F43" s="32"/>
      <c r="G43" s="87"/>
      <c r="H43" s="89"/>
      <c r="I43" s="126"/>
    </row>
    <row r="44" spans="1:9" ht="26.25" x14ac:dyDescent="0.25">
      <c r="A44" s="124"/>
      <c r="B44" s="50" t="s">
        <v>7</v>
      </c>
      <c r="C44" s="37" t="s">
        <v>58</v>
      </c>
      <c r="D44" s="76"/>
      <c r="E44" s="54"/>
      <c r="F44" s="32"/>
      <c r="G44" s="87"/>
      <c r="H44" s="89"/>
      <c r="I44" s="126"/>
    </row>
    <row r="45" spans="1:9" ht="26.25" x14ac:dyDescent="0.25">
      <c r="A45" s="124"/>
      <c r="B45" s="50" t="s">
        <v>35</v>
      </c>
      <c r="C45" s="37" t="s">
        <v>60</v>
      </c>
      <c r="D45" s="76"/>
      <c r="E45" s="54"/>
      <c r="F45" s="32"/>
      <c r="G45" s="87"/>
      <c r="H45" s="89"/>
      <c r="I45" s="126"/>
    </row>
    <row r="46" spans="1:9" x14ac:dyDescent="0.25">
      <c r="A46" s="124"/>
      <c r="B46" s="50" t="s">
        <v>14</v>
      </c>
      <c r="C46" s="55">
        <v>2</v>
      </c>
      <c r="D46" s="76"/>
      <c r="E46" s="54"/>
      <c r="F46" s="32"/>
      <c r="G46" s="87"/>
      <c r="H46" s="89"/>
      <c r="I46" s="126"/>
    </row>
    <row r="47" spans="1:9" x14ac:dyDescent="0.25">
      <c r="A47" s="124"/>
      <c r="B47" s="50" t="s">
        <v>40</v>
      </c>
      <c r="C47" s="37" t="s">
        <v>51</v>
      </c>
      <c r="D47" s="76"/>
      <c r="E47" s="54"/>
      <c r="F47" s="32"/>
      <c r="G47" s="87"/>
      <c r="H47" s="89"/>
      <c r="I47" s="126"/>
    </row>
    <row r="48" spans="1:9" ht="39" x14ac:dyDescent="0.25">
      <c r="A48" s="124"/>
      <c r="B48" s="50" t="s">
        <v>8</v>
      </c>
      <c r="C48" s="56" t="s">
        <v>59</v>
      </c>
      <c r="D48" s="76"/>
      <c r="E48" s="54"/>
      <c r="F48" s="36"/>
      <c r="G48" s="87"/>
      <c r="H48" s="89"/>
      <c r="I48" s="126"/>
    </row>
    <row r="49" spans="1:9" x14ac:dyDescent="0.25">
      <c r="A49" s="124"/>
      <c r="B49" s="50" t="s">
        <v>41</v>
      </c>
      <c r="C49" s="37" t="s">
        <v>18</v>
      </c>
      <c r="D49" s="76"/>
      <c r="E49" s="54"/>
      <c r="F49" s="36"/>
      <c r="G49" s="87"/>
      <c r="H49" s="89"/>
      <c r="I49" s="126"/>
    </row>
    <row r="50" spans="1:9" x14ac:dyDescent="0.25">
      <c r="A50" s="124"/>
      <c r="B50" s="50" t="s">
        <v>19</v>
      </c>
      <c r="C50" s="37" t="s">
        <v>20</v>
      </c>
      <c r="D50" s="76"/>
      <c r="E50" s="54"/>
      <c r="F50" s="36"/>
      <c r="G50" s="87"/>
      <c r="H50" s="89"/>
      <c r="I50" s="126"/>
    </row>
    <row r="51" spans="1:9" ht="26.25" x14ac:dyDescent="0.25">
      <c r="A51" s="124"/>
      <c r="B51" s="50" t="s">
        <v>13</v>
      </c>
      <c r="C51" s="37" t="s">
        <v>21</v>
      </c>
      <c r="D51" s="76"/>
      <c r="E51" s="54"/>
      <c r="F51" s="32"/>
      <c r="G51" s="87"/>
      <c r="H51" s="89"/>
      <c r="I51" s="126"/>
    </row>
    <row r="52" spans="1:9" x14ac:dyDescent="0.25">
      <c r="A52" s="124"/>
      <c r="B52" s="50" t="s">
        <v>42</v>
      </c>
      <c r="C52" s="37" t="s">
        <v>54</v>
      </c>
      <c r="D52" s="76"/>
      <c r="E52" s="54"/>
      <c r="F52" s="32"/>
      <c r="G52" s="87"/>
      <c r="H52" s="89"/>
      <c r="I52" s="126"/>
    </row>
    <row r="53" spans="1:9" ht="26.25" x14ac:dyDescent="0.25">
      <c r="A53" s="124"/>
      <c r="B53" s="50" t="s">
        <v>22</v>
      </c>
      <c r="C53" s="37" t="s">
        <v>43</v>
      </c>
      <c r="D53" s="76"/>
      <c r="E53" s="54"/>
      <c r="F53" s="36"/>
      <c r="G53" s="87"/>
      <c r="H53" s="89"/>
      <c r="I53" s="126"/>
    </row>
    <row r="54" spans="1:9" x14ac:dyDescent="0.25">
      <c r="A54" s="124"/>
      <c r="B54" s="50" t="s">
        <v>23</v>
      </c>
      <c r="C54" s="37" t="s">
        <v>57</v>
      </c>
      <c r="D54" s="76"/>
      <c r="E54" s="54"/>
      <c r="F54" s="32"/>
      <c r="G54" s="87"/>
      <c r="H54" s="89"/>
      <c r="I54" s="126"/>
    </row>
    <row r="55" spans="1:9" ht="39" x14ac:dyDescent="0.25">
      <c r="A55" s="124"/>
      <c r="B55" s="50" t="s">
        <v>24</v>
      </c>
      <c r="C55" s="37" t="s">
        <v>44</v>
      </c>
      <c r="D55" s="76"/>
      <c r="E55" s="54"/>
      <c r="F55" s="32"/>
      <c r="G55" s="87"/>
      <c r="H55" s="89"/>
      <c r="I55" s="126"/>
    </row>
    <row r="56" spans="1:9" x14ac:dyDescent="0.25">
      <c r="A56" s="124"/>
      <c r="B56" s="50" t="s">
        <v>25</v>
      </c>
      <c r="C56" s="50" t="s">
        <v>26</v>
      </c>
      <c r="D56" s="76"/>
      <c r="E56" s="54"/>
      <c r="F56" s="32"/>
      <c r="G56" s="87"/>
      <c r="H56" s="89"/>
      <c r="I56" s="126"/>
    </row>
    <row r="57" spans="1:9" x14ac:dyDescent="0.25">
      <c r="A57" s="124"/>
      <c r="B57" s="50" t="s">
        <v>17</v>
      </c>
      <c r="C57" s="37" t="s">
        <v>27</v>
      </c>
      <c r="D57" s="76"/>
      <c r="E57" s="54"/>
      <c r="F57" s="32"/>
      <c r="G57" s="87"/>
      <c r="H57" s="89"/>
      <c r="I57" s="126"/>
    </row>
    <row r="58" spans="1:9" x14ac:dyDescent="0.25">
      <c r="A58" s="124"/>
      <c r="B58" s="50" t="s">
        <v>28</v>
      </c>
      <c r="C58" s="37" t="s">
        <v>45</v>
      </c>
      <c r="D58" s="76"/>
      <c r="E58" s="54"/>
      <c r="F58" s="32"/>
      <c r="G58" s="87"/>
      <c r="H58" s="89"/>
      <c r="I58" s="126"/>
    </row>
    <row r="59" spans="1:9" x14ac:dyDescent="0.25">
      <c r="A59" s="124"/>
      <c r="B59" s="50" t="s">
        <v>16</v>
      </c>
      <c r="C59" s="37" t="s">
        <v>55</v>
      </c>
      <c r="D59" s="76"/>
      <c r="E59" s="54"/>
      <c r="F59" s="32"/>
      <c r="G59" s="87"/>
      <c r="H59" s="89"/>
      <c r="I59" s="126"/>
    </row>
    <row r="60" spans="1:9" ht="25.5" x14ac:dyDescent="0.25">
      <c r="A60" s="124"/>
      <c r="B60" s="50" t="s">
        <v>29</v>
      </c>
      <c r="C60" s="50" t="s">
        <v>46</v>
      </c>
      <c r="D60" s="76"/>
      <c r="E60" s="54"/>
      <c r="F60" s="36"/>
      <c r="G60" s="87"/>
      <c r="H60" s="89"/>
      <c r="I60" s="126"/>
    </row>
    <row r="61" spans="1:9" ht="26.25" x14ac:dyDescent="0.25">
      <c r="A61" s="124"/>
      <c r="B61" s="50" t="s">
        <v>47</v>
      </c>
      <c r="C61" s="37" t="s">
        <v>34</v>
      </c>
      <c r="D61" s="76"/>
      <c r="E61" s="54"/>
      <c r="F61" s="36"/>
      <c r="G61" s="87"/>
      <c r="H61" s="89"/>
      <c r="I61" s="126"/>
    </row>
    <row r="62" spans="1:9" ht="26.25" x14ac:dyDescent="0.25">
      <c r="A62" s="124"/>
      <c r="B62" s="50" t="s">
        <v>48</v>
      </c>
      <c r="C62" s="37" t="s">
        <v>49</v>
      </c>
      <c r="D62" s="76"/>
      <c r="E62" s="54"/>
      <c r="F62" s="36"/>
      <c r="G62" s="87"/>
      <c r="H62" s="89"/>
      <c r="I62" s="126"/>
    </row>
    <row r="63" spans="1:9" ht="51.75" x14ac:dyDescent="0.25">
      <c r="A63" s="124"/>
      <c r="B63" s="50" t="s">
        <v>11</v>
      </c>
      <c r="C63" s="56" t="s">
        <v>30</v>
      </c>
      <c r="D63" s="76"/>
      <c r="E63" s="54"/>
      <c r="F63" s="32"/>
      <c r="G63" s="87"/>
      <c r="H63" s="89"/>
      <c r="I63" s="126"/>
    </row>
    <row r="64" spans="1:9" ht="90" x14ac:dyDescent="0.25">
      <c r="A64" s="124"/>
      <c r="B64" s="50" t="s">
        <v>31</v>
      </c>
      <c r="C64" s="37" t="s">
        <v>32</v>
      </c>
      <c r="D64" s="76"/>
      <c r="E64" s="54"/>
      <c r="F64" s="32"/>
      <c r="G64" s="87"/>
      <c r="H64" s="89"/>
      <c r="I64" s="126"/>
    </row>
    <row r="65" spans="1:9" ht="45.75" thickBot="1" x14ac:dyDescent="0.3">
      <c r="A65" s="132"/>
      <c r="B65" s="60" t="s">
        <v>112</v>
      </c>
      <c r="C65" s="61" t="s">
        <v>15</v>
      </c>
      <c r="D65" s="76"/>
      <c r="E65" s="57"/>
      <c r="F65" s="44"/>
      <c r="G65" s="88"/>
      <c r="H65" s="91"/>
      <c r="I65" s="128"/>
    </row>
    <row r="66" spans="1:9" ht="30.75" thickTop="1" x14ac:dyDescent="0.25">
      <c r="A66" s="122" t="s">
        <v>53</v>
      </c>
      <c r="B66" s="78" t="s">
        <v>114</v>
      </c>
      <c r="C66" s="73">
        <v>30332</v>
      </c>
      <c r="D66" s="76"/>
      <c r="E66" s="67">
        <v>1</v>
      </c>
      <c r="F66" s="68"/>
      <c r="G66" s="82">
        <f>SUM(C66*E66)</f>
        <v>30332</v>
      </c>
      <c r="H66" s="83"/>
      <c r="I66" s="123">
        <f>SUM(H66*E66)</f>
        <v>0</v>
      </c>
    </row>
    <row r="67" spans="1:9" ht="15" customHeight="1" x14ac:dyDescent="0.25">
      <c r="A67" s="124"/>
      <c r="B67" s="50" t="s">
        <v>9</v>
      </c>
      <c r="C67" s="37" t="s">
        <v>50</v>
      </c>
      <c r="D67" s="76"/>
      <c r="E67" s="31"/>
      <c r="F67" s="32"/>
      <c r="G67" s="86"/>
      <c r="H67" s="90"/>
      <c r="I67" s="125"/>
    </row>
    <row r="68" spans="1:9" x14ac:dyDescent="0.25">
      <c r="A68" s="124"/>
      <c r="B68" s="50" t="s">
        <v>10</v>
      </c>
      <c r="C68" s="37" t="s">
        <v>37</v>
      </c>
      <c r="D68" s="76"/>
      <c r="E68" s="35"/>
      <c r="F68" s="36"/>
      <c r="G68" s="87"/>
      <c r="H68" s="89"/>
      <c r="I68" s="126"/>
    </row>
    <row r="69" spans="1:9" x14ac:dyDescent="0.25">
      <c r="A69" s="124"/>
      <c r="B69" s="50" t="s">
        <v>38</v>
      </c>
      <c r="C69" s="37" t="s">
        <v>39</v>
      </c>
      <c r="D69" s="76"/>
      <c r="E69" s="35"/>
      <c r="F69" s="36"/>
      <c r="G69" s="87"/>
      <c r="H69" s="89"/>
      <c r="I69" s="126"/>
    </row>
    <row r="70" spans="1:9" ht="26.25" x14ac:dyDescent="0.25">
      <c r="A70" s="124"/>
      <c r="B70" s="50" t="s">
        <v>7</v>
      </c>
      <c r="C70" s="37" t="s">
        <v>56</v>
      </c>
      <c r="D70" s="76"/>
      <c r="E70" s="35"/>
      <c r="F70" s="38"/>
      <c r="G70" s="87"/>
      <c r="H70" s="89"/>
      <c r="I70" s="126"/>
    </row>
    <row r="71" spans="1:9" ht="26.25" x14ac:dyDescent="0.25">
      <c r="A71" s="124"/>
      <c r="B71" s="50" t="s">
        <v>35</v>
      </c>
      <c r="C71" s="37" t="s">
        <v>60</v>
      </c>
      <c r="D71" s="76"/>
      <c r="E71" s="35"/>
      <c r="F71" s="38"/>
      <c r="G71" s="87"/>
      <c r="H71" s="89"/>
      <c r="I71" s="126"/>
    </row>
    <row r="72" spans="1:9" x14ac:dyDescent="0.25">
      <c r="A72" s="124"/>
      <c r="B72" s="50" t="s">
        <v>14</v>
      </c>
      <c r="C72" s="55">
        <v>2</v>
      </c>
      <c r="D72" s="76"/>
      <c r="E72" s="35"/>
      <c r="F72" s="38"/>
      <c r="G72" s="87"/>
      <c r="H72" s="89"/>
      <c r="I72" s="126"/>
    </row>
    <row r="73" spans="1:9" x14ac:dyDescent="0.25">
      <c r="A73" s="124"/>
      <c r="B73" s="50" t="s">
        <v>40</v>
      </c>
      <c r="C73" s="37" t="s">
        <v>51</v>
      </c>
      <c r="D73" s="76"/>
      <c r="E73" s="35"/>
      <c r="F73" s="38"/>
      <c r="G73" s="87"/>
      <c r="H73" s="89"/>
      <c r="I73" s="126"/>
    </row>
    <row r="74" spans="1:9" ht="39" x14ac:dyDescent="0.25">
      <c r="A74" s="124"/>
      <c r="B74" s="50" t="s">
        <v>8</v>
      </c>
      <c r="C74" s="56" t="s">
        <v>59</v>
      </c>
      <c r="D74" s="76"/>
      <c r="E74" s="35"/>
      <c r="F74" s="38"/>
      <c r="G74" s="87"/>
      <c r="H74" s="89"/>
      <c r="I74" s="126"/>
    </row>
    <row r="75" spans="1:9" x14ac:dyDescent="0.25">
      <c r="A75" s="124"/>
      <c r="B75" s="50" t="s">
        <v>41</v>
      </c>
      <c r="C75" s="37" t="s">
        <v>18</v>
      </c>
      <c r="D75" s="76"/>
      <c r="E75" s="35"/>
      <c r="F75" s="38"/>
      <c r="G75" s="87"/>
      <c r="H75" s="89"/>
      <c r="I75" s="126"/>
    </row>
    <row r="76" spans="1:9" x14ac:dyDescent="0.25">
      <c r="A76" s="124"/>
      <c r="B76" s="50" t="s">
        <v>19</v>
      </c>
      <c r="C76" s="37" t="s">
        <v>20</v>
      </c>
      <c r="D76" s="76"/>
      <c r="E76" s="35"/>
      <c r="F76" s="38"/>
      <c r="G76" s="87"/>
      <c r="H76" s="89"/>
      <c r="I76" s="126"/>
    </row>
    <row r="77" spans="1:9" ht="26.25" x14ac:dyDescent="0.25">
      <c r="A77" s="124"/>
      <c r="B77" s="50" t="s">
        <v>13</v>
      </c>
      <c r="C77" s="37" t="s">
        <v>21</v>
      </c>
      <c r="D77" s="76"/>
      <c r="E77" s="35"/>
      <c r="F77" s="38"/>
      <c r="G77" s="87"/>
      <c r="H77" s="89"/>
      <c r="I77" s="126"/>
    </row>
    <row r="78" spans="1:9" ht="26.25" x14ac:dyDescent="0.25">
      <c r="A78" s="124"/>
      <c r="B78" s="50" t="s">
        <v>42</v>
      </c>
      <c r="C78" s="37" t="s">
        <v>61</v>
      </c>
      <c r="D78" s="76"/>
      <c r="E78" s="35"/>
      <c r="F78" s="32"/>
      <c r="G78" s="87"/>
      <c r="H78" s="89"/>
      <c r="I78" s="126"/>
    </row>
    <row r="79" spans="1:9" ht="26.25" x14ac:dyDescent="0.25">
      <c r="A79" s="124"/>
      <c r="B79" s="50" t="s">
        <v>22</v>
      </c>
      <c r="C79" s="37" t="s">
        <v>43</v>
      </c>
      <c r="D79" s="76"/>
      <c r="E79" s="35"/>
      <c r="F79" s="36"/>
      <c r="G79" s="87"/>
      <c r="H79" s="89"/>
      <c r="I79" s="126"/>
    </row>
    <row r="80" spans="1:9" x14ac:dyDescent="0.25">
      <c r="A80" s="124"/>
      <c r="B80" s="50" t="s">
        <v>23</v>
      </c>
      <c r="C80" s="37" t="s">
        <v>57</v>
      </c>
      <c r="D80" s="76"/>
      <c r="E80" s="35"/>
      <c r="F80" s="36"/>
      <c r="G80" s="87"/>
      <c r="H80" s="89"/>
      <c r="I80" s="126"/>
    </row>
    <row r="81" spans="1:9" ht="39" x14ac:dyDescent="0.25">
      <c r="A81" s="124"/>
      <c r="B81" s="50" t="s">
        <v>24</v>
      </c>
      <c r="C81" s="37" t="s">
        <v>44</v>
      </c>
      <c r="D81" s="76"/>
      <c r="E81" s="35"/>
      <c r="F81" s="38"/>
      <c r="G81" s="87"/>
      <c r="H81" s="89"/>
      <c r="I81" s="126"/>
    </row>
    <row r="82" spans="1:9" ht="23.25" customHeight="1" x14ac:dyDescent="0.25">
      <c r="A82" s="124"/>
      <c r="B82" s="50" t="s">
        <v>25</v>
      </c>
      <c r="C82" s="50" t="s">
        <v>26</v>
      </c>
      <c r="D82" s="76"/>
      <c r="E82" s="35"/>
      <c r="F82" s="38"/>
      <c r="G82" s="87"/>
      <c r="H82" s="89"/>
      <c r="I82" s="126"/>
    </row>
    <row r="83" spans="1:9" x14ac:dyDescent="0.25">
      <c r="A83" s="124"/>
      <c r="B83" s="50" t="s">
        <v>17</v>
      </c>
      <c r="C83" s="37" t="s">
        <v>27</v>
      </c>
      <c r="D83" s="76"/>
      <c r="E83" s="35"/>
      <c r="F83" s="38"/>
      <c r="G83" s="87"/>
      <c r="H83" s="89"/>
      <c r="I83" s="126"/>
    </row>
    <row r="84" spans="1:9" x14ac:dyDescent="0.25">
      <c r="A84" s="124"/>
      <c r="B84" s="50" t="s">
        <v>28</v>
      </c>
      <c r="C84" s="37" t="s">
        <v>45</v>
      </c>
      <c r="D84" s="76"/>
      <c r="E84" s="35"/>
      <c r="F84" s="38"/>
      <c r="G84" s="87"/>
      <c r="H84" s="89"/>
      <c r="I84" s="126"/>
    </row>
    <row r="85" spans="1:9" x14ac:dyDescent="0.25">
      <c r="A85" s="124"/>
      <c r="B85" s="50" t="s">
        <v>16</v>
      </c>
      <c r="C85" s="37" t="s">
        <v>55</v>
      </c>
      <c r="D85" s="76"/>
      <c r="E85" s="35"/>
      <c r="F85" s="38"/>
      <c r="G85" s="87"/>
      <c r="H85" s="89"/>
      <c r="I85" s="126"/>
    </row>
    <row r="86" spans="1:9" ht="25.5" x14ac:dyDescent="0.25">
      <c r="A86" s="124"/>
      <c r="B86" s="50" t="s">
        <v>29</v>
      </c>
      <c r="C86" s="50" t="s">
        <v>33</v>
      </c>
      <c r="D86" s="76"/>
      <c r="E86" s="35"/>
      <c r="F86" s="36"/>
      <c r="G86" s="87"/>
      <c r="H86" s="89"/>
      <c r="I86" s="126"/>
    </row>
    <row r="87" spans="1:9" ht="26.25" x14ac:dyDescent="0.25">
      <c r="A87" s="124"/>
      <c r="B87" s="50" t="s">
        <v>47</v>
      </c>
      <c r="C87" s="37" t="s">
        <v>34</v>
      </c>
      <c r="D87" s="76"/>
      <c r="E87" s="35"/>
      <c r="F87" s="36"/>
      <c r="G87" s="87"/>
      <c r="H87" s="89"/>
      <c r="I87" s="126"/>
    </row>
    <row r="88" spans="1:9" ht="26.25" x14ac:dyDescent="0.25">
      <c r="A88" s="124"/>
      <c r="B88" s="50" t="s">
        <v>48</v>
      </c>
      <c r="C88" s="37" t="s">
        <v>49</v>
      </c>
      <c r="D88" s="76"/>
      <c r="E88" s="35"/>
      <c r="F88" s="38"/>
      <c r="G88" s="87"/>
      <c r="H88" s="89"/>
      <c r="I88" s="126"/>
    </row>
    <row r="89" spans="1:9" ht="51.75" x14ac:dyDescent="0.25">
      <c r="A89" s="124"/>
      <c r="B89" s="50" t="s">
        <v>11</v>
      </c>
      <c r="C89" s="56" t="s">
        <v>30</v>
      </c>
      <c r="D89" s="76"/>
      <c r="E89" s="35"/>
      <c r="F89" s="38"/>
      <c r="G89" s="87"/>
      <c r="H89" s="89"/>
      <c r="I89" s="126"/>
    </row>
    <row r="90" spans="1:9" ht="90" x14ac:dyDescent="0.25">
      <c r="A90" s="124"/>
      <c r="B90" s="50" t="s">
        <v>31</v>
      </c>
      <c r="C90" s="37" t="s">
        <v>32</v>
      </c>
      <c r="D90" s="76"/>
      <c r="E90" s="35"/>
      <c r="F90" s="38"/>
      <c r="G90" s="87"/>
      <c r="H90" s="89"/>
      <c r="I90" s="126"/>
    </row>
    <row r="91" spans="1:9" ht="45.75" thickBot="1" x14ac:dyDescent="0.3">
      <c r="A91" s="132"/>
      <c r="B91" s="60" t="s">
        <v>112</v>
      </c>
      <c r="C91" s="61" t="s">
        <v>15</v>
      </c>
      <c r="D91" s="77"/>
      <c r="E91" s="43"/>
      <c r="F91" s="44"/>
      <c r="G91" s="88"/>
      <c r="H91" s="91"/>
      <c r="I91" s="128"/>
    </row>
    <row r="92" spans="1:9" ht="15.75" thickTop="1" x14ac:dyDescent="0.25">
      <c r="A92" s="110" t="s">
        <v>116</v>
      </c>
      <c r="B92" s="111"/>
      <c r="C92" s="111"/>
      <c r="D92" s="111"/>
      <c r="E92" s="111"/>
      <c r="F92" s="111"/>
      <c r="G92" s="114">
        <f>SUM(G10:G91)</f>
        <v>68668</v>
      </c>
      <c r="H92" s="115"/>
      <c r="I92" s="116">
        <f>SUM(I10:I91)</f>
        <v>0</v>
      </c>
    </row>
    <row r="93" spans="1:9" ht="15.75" thickBot="1" x14ac:dyDescent="0.3">
      <c r="A93" s="112" t="s">
        <v>117</v>
      </c>
      <c r="B93" s="113"/>
      <c r="C93" s="113"/>
      <c r="D93" s="113"/>
      <c r="E93" s="113"/>
      <c r="F93" s="113"/>
      <c r="G93" s="117">
        <f>SUM(G92*1.21)</f>
        <v>83088.28</v>
      </c>
      <c r="H93" s="118"/>
      <c r="I93" s="119">
        <f>SUM(I92*1.21)</f>
        <v>0</v>
      </c>
    </row>
    <row r="94" spans="1:9" x14ac:dyDescent="0.25">
      <c r="A94" s="58"/>
      <c r="B94" s="58"/>
      <c r="C94" s="58"/>
      <c r="D94" s="59"/>
      <c r="E94" s="59"/>
      <c r="F94" s="58"/>
      <c r="G94" s="58"/>
      <c r="H94" s="58"/>
      <c r="I94" s="58"/>
    </row>
    <row r="95" spans="1:9" x14ac:dyDescent="0.25">
      <c r="A95" s="58"/>
      <c r="B95" s="58"/>
      <c r="C95" s="58"/>
      <c r="D95" s="59"/>
      <c r="E95" s="59"/>
      <c r="F95" s="58"/>
      <c r="G95" s="58"/>
      <c r="H95" s="58"/>
      <c r="I95" s="58"/>
    </row>
    <row r="96" spans="1:9" x14ac:dyDescent="0.25">
      <c r="A96" s="58"/>
      <c r="B96" s="58"/>
      <c r="C96" s="58"/>
      <c r="D96" s="59"/>
      <c r="E96" s="59"/>
      <c r="F96" s="58"/>
      <c r="G96" s="58"/>
      <c r="H96" s="58"/>
      <c r="I96" s="58"/>
    </row>
    <row r="97" spans="1:9" x14ac:dyDescent="0.25">
      <c r="A97" s="58"/>
      <c r="B97" s="58"/>
      <c r="C97" s="58"/>
      <c r="D97" s="59"/>
      <c r="E97" s="59"/>
      <c r="F97" s="58"/>
      <c r="G97" s="58"/>
      <c r="H97" s="58"/>
      <c r="I97" s="58"/>
    </row>
    <row r="98" spans="1:9" x14ac:dyDescent="0.25">
      <c r="A98" s="58"/>
      <c r="B98" s="58"/>
      <c r="C98" s="58"/>
      <c r="D98" s="59"/>
      <c r="E98" s="59"/>
      <c r="F98" s="58"/>
      <c r="G98" s="58"/>
      <c r="H98" s="58"/>
      <c r="I98" s="58"/>
    </row>
    <row r="99" spans="1:9" x14ac:dyDescent="0.25">
      <c r="D99" s="2"/>
      <c r="E99" s="2"/>
    </row>
    <row r="100" spans="1:9" x14ac:dyDescent="0.25">
      <c r="D100" s="2"/>
      <c r="E100" s="2"/>
    </row>
    <row r="101" spans="1:9" x14ac:dyDescent="0.25">
      <c r="D101" s="2"/>
      <c r="E101" s="2"/>
    </row>
    <row r="102" spans="1:9" x14ac:dyDescent="0.25">
      <c r="D102" s="2"/>
      <c r="E102" s="2"/>
    </row>
    <row r="103" spans="1:9" x14ac:dyDescent="0.25">
      <c r="D103" s="2"/>
      <c r="E103" s="2"/>
    </row>
    <row r="104" spans="1:9" x14ac:dyDescent="0.25">
      <c r="D104" s="2"/>
      <c r="E104" s="2"/>
      <c r="F104" s="120"/>
      <c r="G104" s="121"/>
    </row>
    <row r="105" spans="1:9" x14ac:dyDescent="0.25">
      <c r="D105" s="2"/>
      <c r="E105" s="2"/>
      <c r="F105" s="121" t="s">
        <v>118</v>
      </c>
      <c r="G105" s="121"/>
    </row>
    <row r="106" spans="1:9" x14ac:dyDescent="0.25">
      <c r="D106" s="2"/>
      <c r="E106" s="2"/>
      <c r="F106" s="121" t="s">
        <v>119</v>
      </c>
      <c r="G106" s="121"/>
    </row>
    <row r="107" spans="1:9" x14ac:dyDescent="0.25">
      <c r="D107" s="2"/>
      <c r="E107" s="2"/>
      <c r="F107" s="19"/>
      <c r="G107" s="19"/>
    </row>
    <row r="108" spans="1:9" x14ac:dyDescent="0.25">
      <c r="D108" s="2"/>
      <c r="E108" s="2"/>
    </row>
    <row r="109" spans="1:9" x14ac:dyDescent="0.25">
      <c r="D109" s="2"/>
      <c r="E109" s="2"/>
    </row>
    <row r="110" spans="1:9" x14ac:dyDescent="0.25">
      <c r="D110" s="2"/>
      <c r="E110" s="2"/>
    </row>
    <row r="111" spans="1:9" x14ac:dyDescent="0.25">
      <c r="D111" s="2"/>
      <c r="E111" s="2"/>
    </row>
    <row r="112" spans="1:9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</sheetData>
  <mergeCells count="33">
    <mergeCell ref="H67:I91"/>
    <mergeCell ref="G67:G91"/>
    <mergeCell ref="E34:E39"/>
    <mergeCell ref="A5:E5"/>
    <mergeCell ref="A6:E6"/>
    <mergeCell ref="H11:I23"/>
    <mergeCell ref="H25:I32"/>
    <mergeCell ref="H34:I39"/>
    <mergeCell ref="G34:G39"/>
    <mergeCell ref="H41:I65"/>
    <mergeCell ref="G41:G65"/>
    <mergeCell ref="E25:E32"/>
    <mergeCell ref="D11:D32"/>
    <mergeCell ref="D34:D91"/>
    <mergeCell ref="A8:C8"/>
    <mergeCell ref="G11:G23"/>
    <mergeCell ref="A10:A23"/>
    <mergeCell ref="E11:E23"/>
    <mergeCell ref="F6:I6"/>
    <mergeCell ref="F5:I5"/>
    <mergeCell ref="F8:F9"/>
    <mergeCell ref="D8:D9"/>
    <mergeCell ref="E8:E9"/>
    <mergeCell ref="H8:I8"/>
    <mergeCell ref="G25:G32"/>
    <mergeCell ref="A33:A39"/>
    <mergeCell ref="A24:A32"/>
    <mergeCell ref="A40:A65"/>
    <mergeCell ref="E41:E65"/>
    <mergeCell ref="E67:E91"/>
    <mergeCell ref="A66:A91"/>
    <mergeCell ref="A92:F92"/>
    <mergeCell ref="A93:F93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sešit</vt:lpstr>
      <vt:lpstr>sešit!Oblast_tisku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2019-10-29T10:36:05Z</cp:lastPrinted>
  <dcterms:created xsi:type="dcterms:W3CDTF">2018-11-28T13:05:04Z</dcterms:created>
  <dcterms:modified xsi:type="dcterms:W3CDTF">2019-11-13T12:49:18Z</dcterms:modified>
</cp:coreProperties>
</file>