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51"/>
  <workbookPr/>
  <bookViews>
    <workbookView xWindow="0" yWindow="0" windowWidth="28800" windowHeight="11625" activeTab="0"/>
  </bookViews>
  <sheets>
    <sheet name="OJS" sheetId="1" r:id="rId1"/>
  </sheets>
  <definedNames/>
  <calcPr calcId="191029"/>
  <extLst/>
</workbook>
</file>

<file path=xl/sharedStrings.xml><?xml version="1.0" encoding="utf-8"?>
<sst xmlns="http://schemas.openxmlformats.org/spreadsheetml/2006/main" count="707" uniqueCount="328">
  <si>
    <t>takto podbarvená pole dodavatel povinně vyplní</t>
  </si>
  <si>
    <t>Zadavatel stanovuje tyto absolutní (minimální) technické požadavky:</t>
  </si>
  <si>
    <t>Předpokládaná hodnota</t>
  </si>
  <si>
    <t>Nabídková cena</t>
  </si>
  <si>
    <t>POŽADOVANÉ PAMAMETRY</t>
  </si>
  <si>
    <t>KUSY / METRY</t>
  </si>
  <si>
    <t>OBJEDNÁVKA / PROJEKT</t>
  </si>
  <si>
    <t>KONKRÉTNÍ PARAMETRY NABÍZENÉHO ZAŘÍZENÍ</t>
  </si>
  <si>
    <t>NABÍZENÉ ZAŘÍZENÍ</t>
  </si>
  <si>
    <t>CELKEM Kč bez DPH</t>
  </si>
  <si>
    <t>za ks v  Kč bez DPH</t>
  </si>
  <si>
    <t>Č.</t>
  </si>
  <si>
    <t>NÁZEV</t>
  </si>
  <si>
    <t>PARAMETR</t>
  </si>
  <si>
    <t>POŽADOVANÁ HODNOTA</t>
  </si>
  <si>
    <t>Pájecí pasta</t>
  </si>
  <si>
    <t>Předpokládaná cena za ks v Kč bez DPH</t>
  </si>
  <si>
    <t>Použití</t>
  </si>
  <si>
    <t>pro běžné pájení v oblasti mědi a jejich slitin</t>
  </si>
  <si>
    <t>19100430 OU (Faktura č. 1, JČ)</t>
  </si>
  <si>
    <t>Složení</t>
  </si>
  <si>
    <t>chlorid zinečnatý, který má za úkol očistění a zaktivování pájeného povrchu</t>
  </si>
  <si>
    <t>Balení</t>
  </si>
  <si>
    <t>kulatá kovová dóza, 50g</t>
  </si>
  <si>
    <t>Redukce</t>
  </si>
  <si>
    <t>Redukce BNC-CINCH V/Z</t>
  </si>
  <si>
    <t>Redukce z BNC vidlice na CINCH zásuvka</t>
  </si>
  <si>
    <t xml:space="preserve">Materiál </t>
  </si>
  <si>
    <t>kov</t>
  </si>
  <si>
    <t xml:space="preserve">Tvar redukce </t>
  </si>
  <si>
    <t>rovná</t>
  </si>
  <si>
    <t>Baterie</t>
  </si>
  <si>
    <t>Napětí</t>
  </si>
  <si>
    <t>1,5 V</t>
  </si>
  <si>
    <t>Velikost baterie</t>
  </si>
  <si>
    <t>tužková</t>
  </si>
  <si>
    <t>Typ baterie</t>
  </si>
  <si>
    <t>alkalická (LR6) AA</t>
  </si>
  <si>
    <t>Kapacita</t>
  </si>
  <si>
    <t>2700 mAh</t>
  </si>
  <si>
    <t>Počet baterií v balení</t>
  </si>
  <si>
    <t>12 ks (požadujeme 2 x blistr á 12 ks)</t>
  </si>
  <si>
    <t>mikrotužková</t>
  </si>
  <si>
    <t>alkalická (LR3) AAA</t>
  </si>
  <si>
    <t>1200 mAh</t>
  </si>
  <si>
    <t>3 V</t>
  </si>
  <si>
    <t>knoflíkové</t>
  </si>
  <si>
    <t>lithiová CR2032</t>
  </si>
  <si>
    <t>220 mAh</t>
  </si>
  <si>
    <t>lithiová CR2025</t>
  </si>
  <si>
    <t>160 mAh</t>
  </si>
  <si>
    <t>Redukce CINCH-BNC V/Z</t>
  </si>
  <si>
    <t xml:space="preserve">redukce z CINCH vidlice na BNC zásuvku </t>
  </si>
  <si>
    <t>Konektor</t>
  </si>
  <si>
    <t>Typ</t>
  </si>
  <si>
    <t xml:space="preserve">napájecí, dvoukolíkový se zlacenými kontakty </t>
  </si>
  <si>
    <t xml:space="preserve">Označení </t>
  </si>
  <si>
    <t xml:space="preserve">XT 90 antispark </t>
  </si>
  <si>
    <t>Parametry</t>
  </si>
  <si>
    <t>45A, 500V</t>
  </si>
  <si>
    <t>pár (samec + samice)</t>
  </si>
  <si>
    <t>XT 30 antispark</t>
  </si>
  <si>
    <t>30A, 500V</t>
  </si>
  <si>
    <t>napájecí, souosý, zásuvka (samice)</t>
  </si>
  <si>
    <t>DC 2,1 x 5,5 mm</t>
  </si>
  <si>
    <t>Připojení napájení</t>
  </si>
  <si>
    <t>svorkovnice TP-001B</t>
  </si>
  <si>
    <t>Adaptér</t>
  </si>
  <si>
    <t>napájecí síťový</t>
  </si>
  <si>
    <t>Vstupní napětí</t>
  </si>
  <si>
    <t>110..240 V AC / 50 Hz 0,8A</t>
  </si>
  <si>
    <t>Výstupní napětí</t>
  </si>
  <si>
    <t>12V DC</t>
  </si>
  <si>
    <t>Výstupní proud</t>
  </si>
  <si>
    <t>2500mA</t>
  </si>
  <si>
    <t>Výstupní výkon</t>
  </si>
  <si>
    <t>30W</t>
  </si>
  <si>
    <t>Výstupní konektor</t>
  </si>
  <si>
    <t>5,5/2,1/10mm</t>
  </si>
  <si>
    <t>100..240 V AC / 50 Hz</t>
  </si>
  <si>
    <t>1000mA</t>
  </si>
  <si>
    <t>12W</t>
  </si>
  <si>
    <t>Klon</t>
  </si>
  <si>
    <t>Minimalizovaná vývojová deska</t>
  </si>
  <si>
    <t>Arduino Nano  V3.0 R3, včetně kabelu USB</t>
  </si>
  <si>
    <t>MCU</t>
  </si>
  <si>
    <t>ATmega328</t>
  </si>
  <si>
    <t>USB převodník</t>
  </si>
  <si>
    <t>CH340G</t>
  </si>
  <si>
    <t>Pracovní napětí</t>
  </si>
  <si>
    <t>5V</t>
  </si>
  <si>
    <t>7-12V</t>
  </si>
  <si>
    <t>Vstupní nap max.</t>
  </si>
  <si>
    <t>6-20V</t>
  </si>
  <si>
    <t>I/O Piny</t>
  </si>
  <si>
    <t>14 (6 použitelných jako PWM výstup)</t>
  </si>
  <si>
    <t>Analog. vstupy</t>
  </si>
  <si>
    <t>DC Proud na pin</t>
  </si>
  <si>
    <t>40 mA</t>
  </si>
  <si>
    <t>Flash</t>
  </si>
  <si>
    <t>32 KB (ATmega328) 0.5 KB použito pro bootloader</t>
  </si>
  <si>
    <t>SRAM</t>
  </si>
  <si>
    <t>2 KB (ATmega328)</t>
  </si>
  <si>
    <t>EEPROM</t>
  </si>
  <si>
    <t>1 KB (ATmega328)</t>
  </si>
  <si>
    <t>Krystal</t>
  </si>
  <si>
    <t>16 MHz</t>
  </si>
  <si>
    <t>LED</t>
  </si>
  <si>
    <t>HLMP-4740  2,3/50°</t>
  </si>
  <si>
    <t xml:space="preserve">Průměr </t>
  </si>
  <si>
    <t>5 mm</t>
  </si>
  <si>
    <t>Max. propustný proud</t>
  </si>
  <si>
    <t>7mA</t>
  </si>
  <si>
    <t>Typická svítivost</t>
  </si>
  <si>
    <t>2,3mcd při 2mA</t>
  </si>
  <si>
    <t>Uf</t>
  </si>
  <si>
    <t>1,9 V</t>
  </si>
  <si>
    <t>Vyzařovací úhel</t>
  </si>
  <si>
    <t>50 °</t>
  </si>
  <si>
    <t>Vlnová délka dominantní</t>
  </si>
  <si>
    <t>569 nm</t>
  </si>
  <si>
    <t>Průhlednost pouzdra</t>
  </si>
  <si>
    <t>difúzní</t>
  </si>
  <si>
    <t>Barva pouzdra</t>
  </si>
  <si>
    <t>zelená</t>
  </si>
  <si>
    <t>HLMP-4700  2/50°</t>
  </si>
  <si>
    <t>1,7 V</t>
  </si>
  <si>
    <t>626 nm</t>
  </si>
  <si>
    <t>červená</t>
  </si>
  <si>
    <t>BL-B4534-L  6,5/40°</t>
  </si>
  <si>
    <t>6,5mcd při 2mA</t>
  </si>
  <si>
    <t xml:space="preserve">40 ° </t>
  </si>
  <si>
    <t>638 nm</t>
  </si>
  <si>
    <t xml:space="preserve">BL-B2134-L-AT  4/35°   </t>
  </si>
  <si>
    <t>7 mA</t>
  </si>
  <si>
    <t>4mcd při 2mA</t>
  </si>
  <si>
    <t>35 °</t>
  </si>
  <si>
    <t>560 nm</t>
  </si>
  <si>
    <t xml:space="preserve">Spínač tlačítkový </t>
  </si>
  <si>
    <t>PBS-11B-B</t>
  </si>
  <si>
    <t>Určení</t>
  </si>
  <si>
    <t>do panelu bez aretace, 1-pólový spínací OFF-(ON)</t>
  </si>
  <si>
    <t>Jmenovité napětí</t>
  </si>
  <si>
    <t>250V</t>
  </si>
  <si>
    <t>Jmenovitý proud</t>
  </si>
  <si>
    <t>1A</t>
  </si>
  <si>
    <t>Tvar hmatníku</t>
  </si>
  <si>
    <t>kruhový</t>
  </si>
  <si>
    <t>Barva hmatníku</t>
  </si>
  <si>
    <t>černá</t>
  </si>
  <si>
    <t>Síla stisku</t>
  </si>
  <si>
    <t xml:space="preserve">gf </t>
  </si>
  <si>
    <t>Typ vývodů</t>
  </si>
  <si>
    <t>pájecí</t>
  </si>
  <si>
    <t>PBS-11B-R</t>
  </si>
  <si>
    <t>PBS-11B-G</t>
  </si>
  <si>
    <t>Krabička plastová</t>
  </si>
  <si>
    <t>KP06</t>
  </si>
  <si>
    <t>19100458 OU (Faktura č. 1, JČ)</t>
  </si>
  <si>
    <t>Čtyřdílná</t>
  </si>
  <si>
    <t>bez otvoru</t>
  </si>
  <si>
    <t>polystyrén</t>
  </si>
  <si>
    <t>Barva</t>
  </si>
  <si>
    <t>Rozměry</t>
  </si>
  <si>
    <t>150x130x50 mm</t>
  </si>
  <si>
    <t>Spínač otočný</t>
  </si>
  <si>
    <t>0,15A</t>
  </si>
  <si>
    <t>Počet pólů</t>
  </si>
  <si>
    <t>DC-DC měnič</t>
  </si>
  <si>
    <t>SCW05B-05</t>
  </si>
  <si>
    <t xml:space="preserve"> 5V</t>
  </si>
  <si>
    <t xml:space="preserve"> 1A</t>
  </si>
  <si>
    <t>Výkon</t>
  </si>
  <si>
    <t xml:space="preserve"> 5W</t>
  </si>
  <si>
    <t>Vstupní jmenovité napětí DC</t>
  </si>
  <si>
    <t>18~36V</t>
  </si>
  <si>
    <t>integrované ochrany</t>
  </si>
  <si>
    <t>zkrat, přetížení</t>
  </si>
  <si>
    <t>Měnič</t>
  </si>
  <si>
    <t>AL1210MTE-P5R</t>
  </si>
  <si>
    <t>Magnetodynamický</t>
  </si>
  <si>
    <t>do DPS</t>
  </si>
  <si>
    <t>Operační napětí</t>
  </si>
  <si>
    <t>3-7V</t>
  </si>
  <si>
    <t>Rezonanční frekvence</t>
  </si>
  <si>
    <t>2,4 kHz</t>
  </si>
  <si>
    <t>Max odběr</t>
  </si>
  <si>
    <t xml:space="preserve">60 mA </t>
  </si>
  <si>
    <t>Průměr</t>
  </si>
  <si>
    <t>12 mm</t>
  </si>
  <si>
    <t>Hlasitost</t>
  </si>
  <si>
    <t>85 dB</t>
  </si>
  <si>
    <t>Rozteč</t>
  </si>
  <si>
    <t xml:space="preserve">6,5 mm </t>
  </si>
  <si>
    <t>Odpor</t>
  </si>
  <si>
    <t xml:space="preserve">42 Ohm </t>
  </si>
  <si>
    <t>Spínač páčkový</t>
  </si>
  <si>
    <t>MTS-102-F1</t>
  </si>
  <si>
    <t>do panelu, 1-pólový přepínací ON-ON</t>
  </si>
  <si>
    <t>Délka páčky</t>
  </si>
  <si>
    <t>11,5 mm</t>
  </si>
  <si>
    <t xml:space="preserve">Jmenovité napětí </t>
  </si>
  <si>
    <t>3 A</t>
  </si>
  <si>
    <t>Počet kontaktů</t>
  </si>
  <si>
    <t>Mikrospínač</t>
  </si>
  <si>
    <t>D459-V3RD</t>
  </si>
  <si>
    <t>19190018 ÚŘ (Faktura č. 2, ESS)</t>
  </si>
  <si>
    <t>Typ sepnutí</t>
  </si>
  <si>
    <t>páka s rolnou</t>
  </si>
  <si>
    <t>Spínací napětí</t>
  </si>
  <si>
    <t>250 V/AC</t>
  </si>
  <si>
    <t>Spínací proud (max.)</t>
  </si>
  <si>
    <t>16 A</t>
  </si>
  <si>
    <t>Síla zdvihu</t>
  </si>
  <si>
    <t>0.5 N</t>
  </si>
  <si>
    <t>Přepínací pozice</t>
  </si>
  <si>
    <t>1x zap/(zap)</t>
  </si>
  <si>
    <t>Provozní Síla Max</t>
  </si>
  <si>
    <t xml:space="preserve">50gf </t>
  </si>
  <si>
    <t>Arduino UNO R3 CH340, včetně kabelu USB a dupont pinových lišt</t>
  </si>
  <si>
    <t>CH340</t>
  </si>
  <si>
    <t>Arduino MEGA CH340, včetně kabelu USB</t>
  </si>
  <si>
    <t>ATmega2560</t>
  </si>
  <si>
    <t>54 (z toho 14 poskytuje PWM výstup)</t>
  </si>
  <si>
    <t>256 KB z toho 8 KB používá bootloader</t>
  </si>
  <si>
    <t>8 KB</t>
  </si>
  <si>
    <t>4 KB</t>
  </si>
  <si>
    <t>Arduino Nano V3.0 ATmega328 16M 5V CH340G klon</t>
  </si>
  <si>
    <t xml:space="preserve">ATmega328 </t>
  </si>
  <si>
    <t>14 digitálních vstupních/výstupních portů</t>
  </si>
  <si>
    <t>TX, RX, D2 ~ D13</t>
  </si>
  <si>
    <t>6 PWM portů</t>
  </si>
  <si>
    <t>D3, D5, D6, D9, D10, D11</t>
  </si>
  <si>
    <t>8 (A0 ~ A7)</t>
  </si>
  <si>
    <t>TTL porty RX / TX</t>
  </si>
  <si>
    <t>1 pár</t>
  </si>
  <si>
    <t>Podpora externího napájení</t>
  </si>
  <si>
    <t>5V-12V DC  + podpora napájení z 9V baterie</t>
  </si>
  <si>
    <t>Nepájivé pole</t>
  </si>
  <si>
    <t>Počet pinů</t>
  </si>
  <si>
    <t>Napájecí větev</t>
  </si>
  <si>
    <t xml:space="preserve">2 x (+,-) </t>
  </si>
  <si>
    <t>Konstrukce</t>
  </si>
  <si>
    <t xml:space="preserve">PCB </t>
  </si>
  <si>
    <t>Materiál</t>
  </si>
  <si>
    <t>ABS plast</t>
  </si>
  <si>
    <t>Napájecí modul</t>
  </si>
  <si>
    <t>pro nepájivé pole</t>
  </si>
  <si>
    <t>Kompatibilní</t>
  </si>
  <si>
    <t>s 5 V, 3,3 V</t>
  </si>
  <si>
    <t>6.5-12 V (DC) nebo USB napájení</t>
  </si>
  <si>
    <t>3.3 V/5V může zvolit jumperem</t>
  </si>
  <si>
    <t>Maximální výstupní proud</t>
  </si>
  <si>
    <t>&lt;700 mA</t>
  </si>
  <si>
    <t>Kabely</t>
  </si>
  <si>
    <t>DuPont</t>
  </si>
  <si>
    <t>samec - samice</t>
  </si>
  <si>
    <t>Délka</t>
  </si>
  <si>
    <t>10 cm</t>
  </si>
  <si>
    <t>Počet žil</t>
  </si>
  <si>
    <t>s distančními kolíky 1P - 1P</t>
  </si>
  <si>
    <t>různé barvy, lze od sebe oddělit</t>
  </si>
  <si>
    <t>samice - samice</t>
  </si>
  <si>
    <t>Vodiče</t>
  </si>
  <si>
    <t>Arduino</t>
  </si>
  <si>
    <t>samec-samec</t>
  </si>
  <si>
    <t xml:space="preserve">Určení </t>
  </si>
  <si>
    <t>do nepájivých polí</t>
  </si>
  <si>
    <t xml:space="preserve">Počet </t>
  </si>
  <si>
    <t>65 kusů (49 kusů délka 120mm, 8 kusů délka 150mm, 4 kusy délka 240mm, 4 kusy délka 200mm)</t>
  </si>
  <si>
    <t>Napájecí adaptér</t>
  </si>
  <si>
    <t xml:space="preserve">12V </t>
  </si>
  <si>
    <t>souosý 5,5/2,1 mm</t>
  </si>
  <si>
    <t>Izolátor</t>
  </si>
  <si>
    <t>SI 1312306 35/M6 785</t>
  </si>
  <si>
    <t>19100484 ONF (Faktura č. 3, CANAM LM)</t>
  </si>
  <si>
    <t>Rozměr metrického připojovacího závitu</t>
  </si>
  <si>
    <t>35 mm</t>
  </si>
  <si>
    <t>Jmenovité napětí (kV AC/DC)</t>
  </si>
  <si>
    <t>0,6 / 0,75</t>
  </si>
  <si>
    <t>Kabel</t>
  </si>
  <si>
    <t>H05VV-F 3Gx1,5 bílá (CYSY 3Cx1,5)</t>
  </si>
  <si>
    <t>19100483 ONF (Faktura č. 3, CANAM LM)</t>
  </si>
  <si>
    <t xml:space="preserve">Vnější průměr </t>
  </si>
  <si>
    <t>9,4 mm</t>
  </si>
  <si>
    <t>Jmenovité napětí U0</t>
  </si>
  <si>
    <t>300 V</t>
  </si>
  <si>
    <t>Jmenovité napětí U</t>
  </si>
  <si>
    <t>500 V</t>
  </si>
  <si>
    <t>Jmenovitý průřez vodiče</t>
  </si>
  <si>
    <t>1,5 mm2</t>
  </si>
  <si>
    <t>Značení žil</t>
  </si>
  <si>
    <t>barva</t>
  </si>
  <si>
    <t>H05VV-F 2x1,5 bílá (CYSY 2Dx1,5)</t>
  </si>
  <si>
    <t>8,6 mm</t>
  </si>
  <si>
    <t>H05VV-F 3Gx2,5 bílá (CYSY 3Cx2,5)</t>
  </si>
  <si>
    <t>11,4 mm</t>
  </si>
  <si>
    <t>2,5 mm2</t>
  </si>
  <si>
    <t>H05VV-F 4Gx4 bílá (CYSY 4Bx4)</t>
  </si>
  <si>
    <t>14,3 mm</t>
  </si>
  <si>
    <t>4 mm2</t>
  </si>
  <si>
    <t>H07RN-F 5Gx6 (CGTG 5Cx6)</t>
  </si>
  <si>
    <t>22 mm</t>
  </si>
  <si>
    <t>450 V</t>
  </si>
  <si>
    <t>750 V</t>
  </si>
  <si>
    <t>6 mm2</t>
  </si>
  <si>
    <t>Vodič</t>
  </si>
  <si>
    <t>07V-K 2,5(CYA 2,5)</t>
  </si>
  <si>
    <t>3,9 mm</t>
  </si>
  <si>
    <t>Barevné značení</t>
  </si>
  <si>
    <t>žlutozelené</t>
  </si>
  <si>
    <t>Materiál vodiče</t>
  </si>
  <si>
    <t>Cu, holé</t>
  </si>
  <si>
    <t>H07V-K 4 (CYA 4)</t>
  </si>
  <si>
    <t>4,4 mm</t>
  </si>
  <si>
    <t>H07V-K 6 tmavě modrá (CYA 6)</t>
  </si>
  <si>
    <t>4,9 mm</t>
  </si>
  <si>
    <t>tmavě modrá</t>
  </si>
  <si>
    <t>H07V-K 6 rudá (CYA 6)</t>
  </si>
  <si>
    <t>Celková cena (v Kč bez DPH)</t>
  </si>
  <si>
    <t>Celková cena (v Kč s DPH)</t>
  </si>
  <si>
    <t>Razítko a podpis oprávněné osoby dodavatele</t>
  </si>
  <si>
    <t xml:space="preserve"> </t>
  </si>
  <si>
    <t>Příloha ke Kupní smlouvě - Technická specifikace k VZ "Elektromateriál pro ÚJF (CANAM, ESS) - II."</t>
  </si>
  <si>
    <t>P-DS4</t>
  </si>
  <si>
    <t>do panelu, 4 x 3 kontakty</t>
  </si>
  <si>
    <t>4-</t>
  </si>
  <si>
    <t>(typ, příp. výrobce)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</si>
</sst>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č&quot;;[Red]\-#,##0.00\ &quot;Kč&quot;"/>
    <numFmt numFmtId="164" formatCode="#,##0.00\ &quot;Kč&quot;"/>
  </numFmts>
  <fonts count="9"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1E4E79"/>
      <name val="Calibri"/>
      <family val="2"/>
    </font>
    <font>
      <b/>
      <sz val="11"/>
      <color rgb="FF0000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double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/>
      <top/>
      <bottom style="double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double">
        <color rgb="FF000000"/>
      </bottom>
    </border>
    <border>
      <left style="medium">
        <color rgb="FF000000"/>
      </left>
      <right/>
      <top style="double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double">
        <color rgb="FF000000"/>
      </bottom>
    </border>
    <border>
      <left style="thin">
        <color rgb="FF000000"/>
      </left>
      <right/>
      <top style="double">
        <color rgb="FF000000"/>
      </top>
      <bottom/>
    </border>
    <border>
      <left style="thin">
        <color rgb="FF000000"/>
      </left>
      <right/>
      <top/>
      <bottom/>
    </border>
    <border>
      <left style="medium">
        <color rgb="FF000000"/>
      </left>
      <right style="thin">
        <color rgb="FF000000"/>
      </right>
      <top style="double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double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double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double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6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vertical="top"/>
    </xf>
    <xf numFmtId="0" fontId="3" fillId="3" borderId="4" xfId="0" applyFont="1" applyFill="1" applyBorder="1" applyAlignment="1">
      <alignment vertical="top"/>
    </xf>
    <xf numFmtId="0" fontId="3" fillId="3" borderId="4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vertical="center" wrapText="1"/>
    </xf>
    <xf numFmtId="8" fontId="3" fillId="3" borderId="7" xfId="0" applyNumberFormat="1" applyFont="1" applyFill="1" applyBorder="1" applyAlignment="1">
      <alignment wrapText="1"/>
    </xf>
    <xf numFmtId="0" fontId="3" fillId="3" borderId="8" xfId="0" applyFont="1" applyFill="1" applyBorder="1" applyAlignment="1">
      <alignment horizontal="center" vertical="center" wrapText="1"/>
    </xf>
    <xf numFmtId="164" fontId="0" fillId="0" borderId="8" xfId="0" applyNumberFormat="1" applyFont="1" applyBorder="1" applyAlignment="1">
      <alignment vertical="center"/>
    </xf>
    <xf numFmtId="164" fontId="0" fillId="2" borderId="8" xfId="0" applyNumberFormat="1" applyFont="1" applyFill="1" applyBorder="1" applyAlignment="1">
      <alignment vertical="center"/>
    </xf>
    <xf numFmtId="164" fontId="0" fillId="0" borderId="9" xfId="0" applyNumberFormat="1" applyFont="1" applyBorder="1" applyAlignment="1">
      <alignment vertical="center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0" xfId="0" applyFont="1" applyBorder="1" applyAlignment="1">
      <alignment wrapText="1"/>
    </xf>
    <xf numFmtId="8" fontId="5" fillId="3" borderId="7" xfId="0" applyNumberFormat="1" applyFont="1" applyFill="1" applyBorder="1" applyAlignment="1">
      <alignment wrapText="1"/>
    </xf>
    <xf numFmtId="0" fontId="5" fillId="3" borderId="8" xfId="0" applyFont="1" applyFill="1" applyBorder="1" applyAlignment="1">
      <alignment horizontal="center" vertical="center" wrapText="1"/>
    </xf>
    <xf numFmtId="0" fontId="0" fillId="0" borderId="6" xfId="0" applyFont="1" applyBorder="1"/>
    <xf numFmtId="0" fontId="0" fillId="0" borderId="6" xfId="0" applyFont="1" applyBorder="1" applyAlignment="1">
      <alignment wrapText="1"/>
    </xf>
    <xf numFmtId="8" fontId="5" fillId="3" borderId="8" xfId="0" applyNumberFormat="1" applyFont="1" applyFill="1" applyBorder="1" applyAlignment="1">
      <alignment wrapText="1"/>
    </xf>
    <xf numFmtId="0" fontId="5" fillId="3" borderId="7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11" xfId="0" applyFont="1" applyBorder="1" applyAlignment="1">
      <alignment wrapText="1"/>
    </xf>
    <xf numFmtId="0" fontId="0" fillId="0" borderId="1" xfId="0" applyFont="1" applyBorder="1" applyAlignment="1">
      <alignment vertical="center"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0" fillId="0" borderId="14" xfId="0" applyFont="1" applyBorder="1" applyAlignment="1">
      <alignment wrapText="1"/>
    </xf>
    <xf numFmtId="0" fontId="5" fillId="3" borderId="15" xfId="0" applyFont="1" applyFill="1" applyBorder="1" applyAlignment="1">
      <alignment horizontal="center" vertical="center" wrapText="1"/>
    </xf>
    <xf numFmtId="0" fontId="0" fillId="0" borderId="16" xfId="0" applyFont="1" applyBorder="1"/>
    <xf numFmtId="49" fontId="0" fillId="0" borderId="1" xfId="0" applyNumberFormat="1" applyFont="1" applyBorder="1" applyAlignment="1">
      <alignment horizontal="left" wrapText="1"/>
    </xf>
    <xf numFmtId="49" fontId="0" fillId="0" borderId="6" xfId="0" applyNumberFormat="1" applyFont="1" applyBorder="1" applyAlignment="1">
      <alignment wrapText="1"/>
    </xf>
    <xf numFmtId="0" fontId="3" fillId="3" borderId="14" xfId="0" applyFont="1" applyFill="1" applyBorder="1" applyAlignment="1">
      <alignment vertical="center" wrapText="1"/>
    </xf>
    <xf numFmtId="8" fontId="5" fillId="3" borderId="17" xfId="0" applyNumberFormat="1" applyFont="1" applyFill="1" applyBorder="1" applyAlignment="1">
      <alignment wrapText="1"/>
    </xf>
    <xf numFmtId="0" fontId="5" fillId="3" borderId="14" xfId="0" applyFont="1" applyFill="1" applyBorder="1" applyAlignment="1">
      <alignment horizontal="center" vertical="center" wrapText="1"/>
    </xf>
    <xf numFmtId="164" fontId="0" fillId="0" borderId="17" xfId="0" applyNumberFormat="1" applyFont="1" applyBorder="1" applyAlignment="1">
      <alignment vertical="center"/>
    </xf>
    <xf numFmtId="164" fontId="0" fillId="2" borderId="17" xfId="0" applyNumberFormat="1" applyFont="1" applyFill="1" applyBorder="1" applyAlignment="1">
      <alignment vertical="center"/>
    </xf>
    <xf numFmtId="164" fontId="0" fillId="0" borderId="18" xfId="0" applyNumberFormat="1" applyFont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0" fillId="0" borderId="19" xfId="0" applyFont="1" applyBorder="1" applyAlignment="1">
      <alignment wrapText="1"/>
    </xf>
    <xf numFmtId="0" fontId="0" fillId="0" borderId="19" xfId="0" applyFont="1" applyBorder="1" applyAlignment="1">
      <alignment vertical="center" wrapText="1"/>
    </xf>
    <xf numFmtId="0" fontId="0" fillId="0" borderId="19" xfId="0" applyFont="1" applyBorder="1" applyAlignment="1">
      <alignment horizontal="left" vertical="center" wrapText="1"/>
    </xf>
    <xf numFmtId="49" fontId="0" fillId="0" borderId="6" xfId="0" applyNumberFormat="1" applyFont="1" applyBorder="1" applyAlignment="1">
      <alignment horizontal="left" wrapText="1"/>
    </xf>
    <xf numFmtId="0" fontId="0" fillId="0" borderId="6" xfId="0" applyFont="1" applyBorder="1" applyAlignment="1">
      <alignment horizontal="left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vertical="center"/>
    </xf>
    <xf numFmtId="164" fontId="5" fillId="4" borderId="21" xfId="0" applyNumberFormat="1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vertical="center"/>
    </xf>
    <xf numFmtId="164" fontId="5" fillId="4" borderId="24" xfId="0" applyNumberFormat="1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0" xfId="0" applyFont="1" applyAlignment="1">
      <alignment vertical="center"/>
    </xf>
    <xf numFmtId="164" fontId="0" fillId="0" borderId="0" xfId="0" applyNumberFormat="1" applyFont="1"/>
    <xf numFmtId="164" fontId="5" fillId="4" borderId="17" xfId="0" applyNumberFormat="1" applyFont="1" applyFill="1" applyBorder="1" applyAlignment="1">
      <alignment horizontal="center" vertical="center" wrapText="1"/>
    </xf>
    <xf numFmtId="164" fontId="0" fillId="4" borderId="17" xfId="0" applyNumberFormat="1" applyFont="1" applyFill="1" applyBorder="1"/>
    <xf numFmtId="164" fontId="5" fillId="4" borderId="27" xfId="0" applyNumberFormat="1" applyFont="1" applyFill="1" applyBorder="1" applyAlignment="1">
      <alignment horizontal="center" vertical="center" wrapText="1"/>
    </xf>
    <xf numFmtId="164" fontId="0" fillId="4" borderId="27" xfId="0" applyNumberFormat="1" applyFont="1" applyFill="1" applyBorder="1"/>
    <xf numFmtId="164" fontId="5" fillId="4" borderId="28" xfId="0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6" xfId="0" applyFont="1" applyBorder="1"/>
    <xf numFmtId="0" fontId="6" fillId="0" borderId="10" xfId="0" applyFont="1" applyBorder="1" applyAlignment="1">
      <alignment horizontal="left" wrapText="1"/>
    </xf>
    <xf numFmtId="0" fontId="3" fillId="5" borderId="13" xfId="0" applyFont="1" applyFill="1" applyBorder="1" applyAlignment="1">
      <alignment horizontal="center" vertical="center" wrapText="1"/>
    </xf>
    <xf numFmtId="0" fontId="6" fillId="0" borderId="14" xfId="0" applyFont="1" applyBorder="1"/>
    <xf numFmtId="0" fontId="6" fillId="0" borderId="10" xfId="0" applyFont="1" applyBorder="1"/>
    <xf numFmtId="0" fontId="5" fillId="0" borderId="1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6" fillId="0" borderId="30" xfId="0" applyFont="1" applyBorder="1"/>
    <xf numFmtId="0" fontId="6" fillId="0" borderId="31" xfId="0" applyFont="1" applyBorder="1"/>
    <xf numFmtId="0" fontId="6" fillId="0" borderId="14" xfId="0" applyFont="1" applyBorder="1"/>
    <xf numFmtId="0" fontId="5" fillId="5" borderId="13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6" fillId="0" borderId="33" xfId="0" applyFont="1" applyBorder="1"/>
    <xf numFmtId="0" fontId="6" fillId="0" borderId="34" xfId="0" applyFont="1" applyBorder="1"/>
    <xf numFmtId="0" fontId="3" fillId="0" borderId="35" xfId="0" applyFont="1" applyBorder="1" applyAlignment="1">
      <alignment horizontal="center" vertical="center" wrapText="1"/>
    </xf>
    <xf numFmtId="0" fontId="6" fillId="0" borderId="36" xfId="0" applyFont="1" applyBorder="1"/>
    <xf numFmtId="0" fontId="6" fillId="0" borderId="16" xfId="0" applyFont="1" applyBorder="1"/>
    <xf numFmtId="0" fontId="3" fillId="0" borderId="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6" fillId="0" borderId="38" xfId="0" applyFont="1" applyBorder="1"/>
    <xf numFmtId="0" fontId="6" fillId="0" borderId="39" xfId="0" applyFont="1" applyBorder="1"/>
    <xf numFmtId="0" fontId="3" fillId="0" borderId="3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3" fontId="0" fillId="0" borderId="40" xfId="0" applyNumberFormat="1" applyFont="1" applyBorder="1" applyAlignment="1">
      <alignment horizontal="center"/>
    </xf>
    <xf numFmtId="0" fontId="6" fillId="0" borderId="41" xfId="0" applyFont="1" applyBorder="1"/>
    <xf numFmtId="0" fontId="6" fillId="0" borderId="42" xfId="0" applyFont="1" applyBorder="1"/>
    <xf numFmtId="0" fontId="0" fillId="0" borderId="0" xfId="0" applyFont="1" applyAlignment="1">
      <alignment/>
    </xf>
    <xf numFmtId="0" fontId="6" fillId="0" borderId="43" xfId="0" applyFont="1" applyBorder="1"/>
    <xf numFmtId="0" fontId="6" fillId="0" borderId="12" xfId="0" applyFont="1" applyBorder="1"/>
    <xf numFmtId="0" fontId="6" fillId="0" borderId="44" xfId="0" applyFont="1" applyBorder="1"/>
    <xf numFmtId="0" fontId="3" fillId="2" borderId="45" xfId="0" applyFont="1" applyFill="1" applyBorder="1" applyAlignment="1">
      <alignment horizontal="center" vertical="top" wrapText="1"/>
    </xf>
    <xf numFmtId="0" fontId="3" fillId="3" borderId="45" xfId="0" applyFont="1" applyFill="1" applyBorder="1" applyAlignment="1">
      <alignment horizontal="center" vertical="top" wrapText="1"/>
    </xf>
    <xf numFmtId="0" fontId="3" fillId="3" borderId="45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6" fillId="0" borderId="47" xfId="0" applyFont="1" applyBorder="1"/>
    <xf numFmtId="0" fontId="5" fillId="3" borderId="45" xfId="0" applyFont="1" applyFill="1" applyBorder="1" applyAlignment="1">
      <alignment horizontal="center" wrapText="1"/>
    </xf>
    <xf numFmtId="0" fontId="5" fillId="3" borderId="45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3" borderId="48" xfId="0" applyFont="1" applyFill="1" applyBorder="1" applyAlignment="1">
      <alignment horizontal="center"/>
    </xf>
    <xf numFmtId="0" fontId="6" fillId="0" borderId="49" xfId="0" applyFont="1" applyBorder="1"/>
    <xf numFmtId="0" fontId="3" fillId="2" borderId="50" xfId="0" applyFont="1" applyFill="1" applyBorder="1" applyAlignment="1">
      <alignment horizontal="center" vertical="center" wrapText="1"/>
    </xf>
    <xf numFmtId="0" fontId="6" fillId="0" borderId="51" xfId="0" applyFont="1" applyBorder="1"/>
    <xf numFmtId="164" fontId="0" fillId="0" borderId="40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6" fillId="3" borderId="8" xfId="0" applyFont="1" applyFill="1" applyBorder="1"/>
    <xf numFmtId="0" fontId="6" fillId="3" borderId="8" xfId="0" applyFont="1" applyFill="1" applyBorder="1" applyAlignment="1">
      <alignment vertical="top" wrapText="1"/>
    </xf>
    <xf numFmtId="0" fontId="6" fillId="2" borderId="1" xfId="0" applyFont="1" applyFill="1" applyBorder="1"/>
    <xf numFmtId="0" fontId="6" fillId="2" borderId="14" xfId="0" applyFont="1" applyFill="1" applyBorder="1" applyAlignment="1">
      <alignment horizontal="center" vertical="top" wrapText="1"/>
    </xf>
    <xf numFmtId="0" fontId="6" fillId="2" borderId="6" xfId="0" applyFont="1" applyFill="1" applyBorder="1"/>
    <xf numFmtId="0" fontId="6" fillId="2" borderId="13" xfId="0" applyFont="1" applyFill="1" applyBorder="1" applyAlignment="1">
      <alignment horizontal="center" vertical="top" wrapText="1"/>
    </xf>
    <xf numFmtId="0" fontId="6" fillId="2" borderId="22" xfId="0" applyFont="1" applyFill="1" applyBorder="1"/>
    <xf numFmtId="0" fontId="6" fillId="2" borderId="31" xfId="0" applyFont="1" applyFill="1" applyBorder="1"/>
    <xf numFmtId="164" fontId="5" fillId="4" borderId="9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357</xdr:row>
      <xdr:rowOff>95250</xdr:rowOff>
    </xdr:from>
    <xdr:ext cx="10553700" cy="742950"/>
    <xdr:sp macro="" textlink="">
      <xdr:nvSpPr>
        <xdr:cNvPr id="3" name="Shape 3"/>
        <xdr:cNvSpPr txBox="1"/>
      </xdr:nvSpPr>
      <xdr:spPr>
        <a:xfrm>
          <a:off x="0" y="81410175"/>
          <a:ext cx="10553700" cy="742950"/>
        </a:xfrm>
        <a:prstGeom prst="rect">
          <a:avLst/>
        </a:prstGeom>
        <a:solidFill>
          <a:srgbClr val="FFF2CC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Já (my) níže podepsaný (í) [DOPLNÍ DODAVATEL] čestně prohlašuji (prohlašujeme), že dodavatel [DOPLNÍ DODAVATEL] v případě jeho výběru zadavatelem v předmětné veřejné zakázce dodá zboží přesně dle požadovaných technických podmínek a nabízených technických parametrů v termínu [DOPLNÍ DODAVATEL] dnů od účinnosti Kupní smlouvy.</a:t>
          </a:r>
          <a:endParaRPr sz="1400"/>
        </a:p>
      </xdr:txBody>
    </xdr:sp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00"/>
  <sheetViews>
    <sheetView showGridLines="0" tabSelected="1" workbookViewId="0" topLeftCell="A1">
      <selection activeCell="L365" sqref="L365"/>
    </sheetView>
  </sheetViews>
  <sheetFormatPr defaultColWidth="14.421875" defaultRowHeight="15"/>
  <cols>
    <col min="1" max="1" width="4.28125" style="0" customWidth="1"/>
    <col min="2" max="2" width="11.8515625" style="0" customWidth="1"/>
    <col min="3" max="3" width="26.421875" style="0" customWidth="1"/>
    <col min="4" max="4" width="39.8515625" style="0" customWidth="1"/>
    <col min="5" max="5" width="7.57421875" style="0" customWidth="1"/>
    <col min="6" max="6" width="12.8515625" style="0" customWidth="1"/>
    <col min="7" max="7" width="18.28125" style="0" customWidth="1"/>
    <col min="8" max="8" width="18.57421875" style="0" customWidth="1"/>
    <col min="9" max="9" width="14.421875" style="0" customWidth="1"/>
    <col min="10" max="10" width="11.28125" style="0" customWidth="1"/>
    <col min="11" max="11" width="11.8515625" style="0" customWidth="1"/>
  </cols>
  <sheetData>
    <row r="1" spans="1:28" ht="18.75">
      <c r="A1" s="1" t="s">
        <v>323</v>
      </c>
      <c r="B1" s="74"/>
      <c r="C1" s="3"/>
      <c r="D1" s="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9.75" customHeight="1">
      <c r="A2" s="2"/>
      <c r="B2" s="2"/>
      <c r="C2" s="5"/>
      <c r="D2" s="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.75" thickBot="1">
      <c r="A3" s="6"/>
      <c r="B3" s="7" t="s">
        <v>0</v>
      </c>
      <c r="C3" s="2"/>
      <c r="D3" s="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30.75" thickBot="1">
      <c r="A4" s="8" t="s">
        <v>1</v>
      </c>
      <c r="B4" s="2"/>
      <c r="C4" s="3"/>
      <c r="D4" s="4"/>
      <c r="E4" s="2"/>
      <c r="F4" s="2"/>
      <c r="G4" s="2"/>
      <c r="H4" s="2"/>
      <c r="I4" s="9" t="s">
        <v>2</v>
      </c>
      <c r="J4" s="116" t="s">
        <v>3</v>
      </c>
      <c r="K4" s="117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11" ht="15">
      <c r="A5" s="10"/>
      <c r="B5" s="11"/>
      <c r="C5" s="121" t="s">
        <v>4</v>
      </c>
      <c r="D5" s="122"/>
      <c r="E5" s="119" t="s">
        <v>5</v>
      </c>
      <c r="F5" s="118" t="s">
        <v>6</v>
      </c>
      <c r="G5" s="114" t="s">
        <v>7</v>
      </c>
      <c r="H5" s="12" t="s">
        <v>8</v>
      </c>
      <c r="I5" s="115" t="s">
        <v>9</v>
      </c>
      <c r="J5" s="113" t="s">
        <v>10</v>
      </c>
      <c r="K5" s="123" t="s">
        <v>9</v>
      </c>
    </row>
    <row r="6" spans="1:11" ht="15.75" thickBot="1">
      <c r="A6" s="13" t="s">
        <v>11</v>
      </c>
      <c r="B6" s="14" t="s">
        <v>12</v>
      </c>
      <c r="C6" s="14" t="s">
        <v>13</v>
      </c>
      <c r="D6" s="15" t="s">
        <v>14</v>
      </c>
      <c r="E6" s="87"/>
      <c r="F6" s="87"/>
      <c r="G6" s="87"/>
      <c r="H6" s="16" t="s">
        <v>327</v>
      </c>
      <c r="I6" s="87"/>
      <c r="J6" s="87"/>
      <c r="K6" s="124"/>
    </row>
    <row r="7" spans="1:11" ht="30.75" thickTop="1">
      <c r="A7" s="101">
        <v>1</v>
      </c>
      <c r="B7" s="100" t="s">
        <v>15</v>
      </c>
      <c r="C7" s="17" t="s">
        <v>16</v>
      </c>
      <c r="D7" s="18">
        <v>49.6</v>
      </c>
      <c r="E7" s="19">
        <v>2</v>
      </c>
      <c r="F7" s="19"/>
      <c r="G7" s="127"/>
      <c r="H7" s="128"/>
      <c r="I7" s="20">
        <f>SUM(D7*E7)</f>
        <v>99.2</v>
      </c>
      <c r="J7" s="21"/>
      <c r="K7" s="22">
        <f>SUM(J7*E7)</f>
        <v>0</v>
      </c>
    </row>
    <row r="8" spans="1:11" ht="30">
      <c r="A8" s="102"/>
      <c r="B8" s="86"/>
      <c r="C8" s="23" t="s">
        <v>17</v>
      </c>
      <c r="D8" s="24" t="s">
        <v>18</v>
      </c>
      <c r="E8" s="120"/>
      <c r="F8" s="126" t="s">
        <v>19</v>
      </c>
      <c r="G8" s="129"/>
      <c r="H8" s="130"/>
      <c r="I8" s="125"/>
      <c r="J8" s="107"/>
      <c r="K8" s="108"/>
    </row>
    <row r="9" spans="1:11" ht="30">
      <c r="A9" s="102"/>
      <c r="B9" s="86"/>
      <c r="C9" s="25" t="s">
        <v>20</v>
      </c>
      <c r="D9" s="24" t="s">
        <v>21</v>
      </c>
      <c r="E9" s="86"/>
      <c r="F9" s="90"/>
      <c r="G9" s="129"/>
      <c r="H9" s="86"/>
      <c r="I9" s="98"/>
      <c r="J9" s="109"/>
      <c r="K9" s="110"/>
    </row>
    <row r="10" spans="1:11" ht="15.75" thickBot="1">
      <c r="A10" s="103"/>
      <c r="B10" s="87"/>
      <c r="C10" s="26" t="s">
        <v>22</v>
      </c>
      <c r="D10" s="27" t="s">
        <v>23</v>
      </c>
      <c r="E10" s="87"/>
      <c r="F10" s="90"/>
      <c r="G10" s="131"/>
      <c r="H10" s="87"/>
      <c r="I10" s="99"/>
      <c r="J10" s="111"/>
      <c r="K10" s="112"/>
    </row>
    <row r="11" spans="1:11" ht="30.75" thickTop="1">
      <c r="A11" s="101">
        <v>2</v>
      </c>
      <c r="B11" s="100" t="s">
        <v>24</v>
      </c>
      <c r="C11" s="17" t="s">
        <v>16</v>
      </c>
      <c r="D11" s="28">
        <v>21.5</v>
      </c>
      <c r="E11" s="29">
        <v>5</v>
      </c>
      <c r="F11" s="90"/>
      <c r="G11" s="127"/>
      <c r="H11" s="128"/>
      <c r="I11" s="20">
        <f>SUM(D11*E11)</f>
        <v>107.5</v>
      </c>
      <c r="J11" s="21"/>
      <c r="K11" s="22">
        <f>SUM(J11*E11)</f>
        <v>0</v>
      </c>
    </row>
    <row r="12" spans="1:11" ht="15">
      <c r="A12" s="102"/>
      <c r="B12" s="86"/>
      <c r="C12" s="23" t="s">
        <v>25</v>
      </c>
      <c r="D12" s="24" t="s">
        <v>26</v>
      </c>
      <c r="E12" s="93"/>
      <c r="F12" s="90"/>
      <c r="G12" s="129"/>
      <c r="H12" s="132"/>
      <c r="I12" s="106"/>
      <c r="J12" s="107"/>
      <c r="K12" s="108"/>
    </row>
    <row r="13" spans="1:11" ht="15">
      <c r="A13" s="102"/>
      <c r="B13" s="86"/>
      <c r="C13" s="23" t="s">
        <v>27</v>
      </c>
      <c r="D13" s="24" t="s">
        <v>28</v>
      </c>
      <c r="E13" s="86"/>
      <c r="F13" s="90"/>
      <c r="G13" s="129"/>
      <c r="H13" s="86"/>
      <c r="I13" s="98"/>
      <c r="J13" s="109"/>
      <c r="K13" s="110"/>
    </row>
    <row r="14" spans="1:11" ht="15.75" thickBot="1">
      <c r="A14" s="103"/>
      <c r="B14" s="87"/>
      <c r="C14" s="30" t="s">
        <v>29</v>
      </c>
      <c r="D14" s="31" t="s">
        <v>30</v>
      </c>
      <c r="E14" s="87"/>
      <c r="F14" s="90"/>
      <c r="G14" s="131"/>
      <c r="H14" s="87"/>
      <c r="I14" s="99"/>
      <c r="J14" s="111"/>
      <c r="K14" s="112"/>
    </row>
    <row r="15" spans="1:11" ht="30.75" thickTop="1">
      <c r="A15" s="101">
        <v>3</v>
      </c>
      <c r="B15" s="97" t="s">
        <v>31</v>
      </c>
      <c r="C15" s="17" t="s">
        <v>16</v>
      </c>
      <c r="D15" s="32">
        <v>98.5</v>
      </c>
      <c r="E15" s="33">
        <v>2</v>
      </c>
      <c r="F15" s="90"/>
      <c r="G15" s="127"/>
      <c r="H15" s="128"/>
      <c r="I15" s="20">
        <f>SUM(D15*E15)</f>
        <v>197</v>
      </c>
      <c r="J15" s="21"/>
      <c r="K15" s="22">
        <f>SUM(J15*E15)</f>
        <v>0</v>
      </c>
    </row>
    <row r="16" spans="1:11" ht="15">
      <c r="A16" s="102"/>
      <c r="B16" s="98"/>
      <c r="C16" s="23" t="s">
        <v>32</v>
      </c>
      <c r="D16" s="24" t="s">
        <v>33</v>
      </c>
      <c r="E16" s="85"/>
      <c r="F16" s="90"/>
      <c r="G16" s="133"/>
      <c r="H16" s="130"/>
      <c r="I16" s="106"/>
      <c r="J16" s="107"/>
      <c r="K16" s="108"/>
    </row>
    <row r="17" spans="1:28" ht="15">
      <c r="A17" s="102"/>
      <c r="B17" s="98"/>
      <c r="C17" s="23" t="s">
        <v>34</v>
      </c>
      <c r="D17" s="24" t="s">
        <v>35</v>
      </c>
      <c r="E17" s="86"/>
      <c r="F17" s="90"/>
      <c r="G17" s="133"/>
      <c r="H17" s="86"/>
      <c r="I17" s="98"/>
      <c r="J17" s="109"/>
      <c r="K17" s="110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5">
      <c r="A18" s="102"/>
      <c r="B18" s="98"/>
      <c r="C18" s="23" t="s">
        <v>36</v>
      </c>
      <c r="D18" s="24" t="s">
        <v>37</v>
      </c>
      <c r="E18" s="86"/>
      <c r="F18" s="90"/>
      <c r="G18" s="133"/>
      <c r="H18" s="86"/>
      <c r="I18" s="98"/>
      <c r="J18" s="109"/>
      <c r="K18" s="110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5">
      <c r="A19" s="102"/>
      <c r="B19" s="98"/>
      <c r="C19" s="23" t="s">
        <v>38</v>
      </c>
      <c r="D19" s="24" t="s">
        <v>39</v>
      </c>
      <c r="E19" s="86"/>
      <c r="F19" s="90"/>
      <c r="G19" s="133"/>
      <c r="H19" s="86"/>
      <c r="I19" s="98"/>
      <c r="J19" s="109"/>
      <c r="K19" s="110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.75" thickBot="1">
      <c r="A20" s="103"/>
      <c r="B20" s="99"/>
      <c r="C20" s="30" t="s">
        <v>40</v>
      </c>
      <c r="D20" s="34" t="s">
        <v>41</v>
      </c>
      <c r="E20" s="87"/>
      <c r="F20" s="90"/>
      <c r="G20" s="134"/>
      <c r="H20" s="87"/>
      <c r="I20" s="99"/>
      <c r="J20" s="111"/>
      <c r="K20" s="11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30.75" thickTop="1">
      <c r="A21" s="101">
        <v>4</v>
      </c>
      <c r="B21" s="97" t="s">
        <v>31</v>
      </c>
      <c r="C21" s="17" t="s">
        <v>16</v>
      </c>
      <c r="D21" s="32">
        <v>82</v>
      </c>
      <c r="E21" s="33">
        <v>2</v>
      </c>
      <c r="F21" s="90"/>
      <c r="G21" s="127"/>
      <c r="H21" s="128"/>
      <c r="I21" s="20">
        <f>SUM(D21*E21)</f>
        <v>164</v>
      </c>
      <c r="J21" s="21"/>
      <c r="K21" s="22">
        <f>SUM(J21*E21)</f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5">
      <c r="A22" s="102"/>
      <c r="B22" s="98"/>
      <c r="C22" s="23" t="s">
        <v>32</v>
      </c>
      <c r="D22" s="24" t="s">
        <v>33</v>
      </c>
      <c r="E22" s="85"/>
      <c r="F22" s="90"/>
      <c r="G22" s="133"/>
      <c r="H22" s="130"/>
      <c r="I22" s="106"/>
      <c r="J22" s="107"/>
      <c r="K22" s="108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5">
      <c r="A23" s="102"/>
      <c r="B23" s="98"/>
      <c r="C23" s="23" t="s">
        <v>34</v>
      </c>
      <c r="D23" s="24" t="s">
        <v>42</v>
      </c>
      <c r="E23" s="86"/>
      <c r="F23" s="90"/>
      <c r="G23" s="133"/>
      <c r="H23" s="86"/>
      <c r="I23" s="98"/>
      <c r="J23" s="109"/>
      <c r="K23" s="110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5">
      <c r="A24" s="102"/>
      <c r="B24" s="98"/>
      <c r="C24" s="23" t="s">
        <v>36</v>
      </c>
      <c r="D24" s="24" t="s">
        <v>43</v>
      </c>
      <c r="E24" s="86"/>
      <c r="F24" s="90"/>
      <c r="G24" s="133"/>
      <c r="H24" s="86"/>
      <c r="I24" s="98"/>
      <c r="J24" s="109"/>
      <c r="K24" s="110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">
      <c r="A25" s="102"/>
      <c r="B25" s="98"/>
      <c r="C25" s="23" t="s">
        <v>38</v>
      </c>
      <c r="D25" s="24" t="s">
        <v>44</v>
      </c>
      <c r="E25" s="86"/>
      <c r="F25" s="90"/>
      <c r="G25" s="133"/>
      <c r="H25" s="86"/>
      <c r="I25" s="98"/>
      <c r="J25" s="109"/>
      <c r="K25" s="110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5.75" thickBot="1">
      <c r="A26" s="103"/>
      <c r="B26" s="99"/>
      <c r="C26" s="30" t="s">
        <v>40</v>
      </c>
      <c r="D26" s="34" t="s">
        <v>41</v>
      </c>
      <c r="E26" s="87"/>
      <c r="F26" s="90"/>
      <c r="G26" s="134"/>
      <c r="H26" s="87"/>
      <c r="I26" s="99"/>
      <c r="J26" s="111"/>
      <c r="K26" s="11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30.75" thickTop="1">
      <c r="A27" s="94">
        <v>5</v>
      </c>
      <c r="B27" s="97" t="s">
        <v>31</v>
      </c>
      <c r="C27" s="17" t="s">
        <v>16</v>
      </c>
      <c r="D27" s="32">
        <v>15</v>
      </c>
      <c r="E27" s="33">
        <v>3</v>
      </c>
      <c r="F27" s="90"/>
      <c r="G27" s="127"/>
      <c r="H27" s="128"/>
      <c r="I27" s="20">
        <f>SUM(D27*E27)</f>
        <v>45</v>
      </c>
      <c r="J27" s="21"/>
      <c r="K27" s="22">
        <f>SUM(J27*E27)</f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15">
      <c r="A28" s="95"/>
      <c r="B28" s="98"/>
      <c r="C28" s="24" t="s">
        <v>32</v>
      </c>
      <c r="D28" s="35" t="s">
        <v>45</v>
      </c>
      <c r="E28" s="85"/>
      <c r="F28" s="90"/>
      <c r="G28" s="133"/>
      <c r="H28" s="130"/>
      <c r="I28" s="106"/>
      <c r="J28" s="107"/>
      <c r="K28" s="108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5">
      <c r="A29" s="95"/>
      <c r="B29" s="98"/>
      <c r="C29" s="36" t="s">
        <v>34</v>
      </c>
      <c r="D29" s="35" t="s">
        <v>46</v>
      </c>
      <c r="E29" s="86"/>
      <c r="F29" s="90"/>
      <c r="G29" s="133"/>
      <c r="H29" s="86"/>
      <c r="I29" s="98"/>
      <c r="J29" s="109"/>
      <c r="K29" s="110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15">
      <c r="A30" s="95"/>
      <c r="B30" s="98"/>
      <c r="C30" s="24" t="s">
        <v>36</v>
      </c>
      <c r="D30" s="35" t="s">
        <v>47</v>
      </c>
      <c r="E30" s="86"/>
      <c r="F30" s="90"/>
      <c r="G30" s="133"/>
      <c r="H30" s="86"/>
      <c r="I30" s="98"/>
      <c r="J30" s="109"/>
      <c r="K30" s="110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5.75" thickBot="1">
      <c r="A31" s="96"/>
      <c r="B31" s="99"/>
      <c r="C31" s="31" t="s">
        <v>38</v>
      </c>
      <c r="D31" s="37" t="s">
        <v>48</v>
      </c>
      <c r="E31" s="87"/>
      <c r="F31" s="90"/>
      <c r="G31" s="134"/>
      <c r="H31" s="87"/>
      <c r="I31" s="99"/>
      <c r="J31" s="111"/>
      <c r="K31" s="11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30.75" thickTop="1">
      <c r="A32" s="101">
        <v>6</v>
      </c>
      <c r="B32" s="100" t="s">
        <v>31</v>
      </c>
      <c r="C32" s="17" t="s">
        <v>16</v>
      </c>
      <c r="D32" s="32">
        <v>16.5</v>
      </c>
      <c r="E32" s="33">
        <v>3</v>
      </c>
      <c r="F32" s="90"/>
      <c r="G32" s="127"/>
      <c r="H32" s="128"/>
      <c r="I32" s="20">
        <f>SUM(D32*E32)</f>
        <v>49.5</v>
      </c>
      <c r="J32" s="21"/>
      <c r="K32" s="22">
        <f>SUM(J32*E32)</f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15">
      <c r="A33" s="102"/>
      <c r="B33" s="86"/>
      <c r="C33" s="24" t="s">
        <v>32</v>
      </c>
      <c r="D33" s="35" t="s">
        <v>45</v>
      </c>
      <c r="E33" s="85"/>
      <c r="F33" s="90"/>
      <c r="G33" s="133"/>
      <c r="H33" s="130"/>
      <c r="I33" s="106"/>
      <c r="J33" s="107"/>
      <c r="K33" s="108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15">
      <c r="A34" s="102"/>
      <c r="B34" s="86"/>
      <c r="C34" s="36" t="s">
        <v>34</v>
      </c>
      <c r="D34" s="35" t="s">
        <v>46</v>
      </c>
      <c r="E34" s="86"/>
      <c r="F34" s="90"/>
      <c r="G34" s="133"/>
      <c r="H34" s="86"/>
      <c r="I34" s="98"/>
      <c r="J34" s="109"/>
      <c r="K34" s="110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15">
      <c r="A35" s="102"/>
      <c r="B35" s="86"/>
      <c r="C35" s="24" t="s">
        <v>36</v>
      </c>
      <c r="D35" s="24" t="s">
        <v>49</v>
      </c>
      <c r="E35" s="86"/>
      <c r="F35" s="90"/>
      <c r="G35" s="133"/>
      <c r="H35" s="86"/>
      <c r="I35" s="98"/>
      <c r="J35" s="109"/>
      <c r="K35" s="110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15.75" thickBot="1">
      <c r="A36" s="103"/>
      <c r="B36" s="87"/>
      <c r="C36" s="31" t="s">
        <v>38</v>
      </c>
      <c r="D36" s="37" t="s">
        <v>50</v>
      </c>
      <c r="E36" s="87"/>
      <c r="F36" s="90"/>
      <c r="G36" s="134"/>
      <c r="H36" s="87"/>
      <c r="I36" s="99"/>
      <c r="J36" s="111"/>
      <c r="K36" s="11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30.75" thickTop="1">
      <c r="A37" s="94">
        <v>7</v>
      </c>
      <c r="B37" s="97" t="s">
        <v>24</v>
      </c>
      <c r="C37" s="17" t="s">
        <v>16</v>
      </c>
      <c r="D37" s="32">
        <v>12.4</v>
      </c>
      <c r="E37" s="29">
        <v>5</v>
      </c>
      <c r="F37" s="90"/>
      <c r="G37" s="127"/>
      <c r="H37" s="128"/>
      <c r="I37" s="20">
        <f>SUM(D37*E37)</f>
        <v>62</v>
      </c>
      <c r="J37" s="21"/>
      <c r="K37" s="22">
        <f>SUM(J37*E37)</f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5">
      <c r="A38" s="95"/>
      <c r="B38" s="98"/>
      <c r="C38" s="23" t="s">
        <v>51</v>
      </c>
      <c r="D38" s="24" t="s">
        <v>52</v>
      </c>
      <c r="E38" s="93"/>
      <c r="F38" s="90"/>
      <c r="G38" s="133"/>
      <c r="H38" s="130"/>
      <c r="I38" s="106"/>
      <c r="J38" s="107"/>
      <c r="K38" s="108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15">
      <c r="A39" s="95"/>
      <c r="B39" s="98"/>
      <c r="C39" s="23" t="s">
        <v>27</v>
      </c>
      <c r="D39" s="24" t="s">
        <v>28</v>
      </c>
      <c r="E39" s="86"/>
      <c r="F39" s="90"/>
      <c r="G39" s="133"/>
      <c r="H39" s="86"/>
      <c r="I39" s="98"/>
      <c r="J39" s="109"/>
      <c r="K39" s="110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5.75" thickBot="1">
      <c r="A40" s="96"/>
      <c r="B40" s="99"/>
      <c r="C40" s="30" t="s">
        <v>29</v>
      </c>
      <c r="D40" s="31" t="s">
        <v>30</v>
      </c>
      <c r="E40" s="87"/>
      <c r="F40" s="90"/>
      <c r="G40" s="134"/>
      <c r="H40" s="87"/>
      <c r="I40" s="99"/>
      <c r="J40" s="111"/>
      <c r="K40" s="11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30.75" thickTop="1">
      <c r="A41" s="94">
        <v>8</v>
      </c>
      <c r="B41" s="97" t="s">
        <v>53</v>
      </c>
      <c r="C41" s="17" t="s">
        <v>16</v>
      </c>
      <c r="D41" s="32">
        <v>48</v>
      </c>
      <c r="E41" s="33">
        <v>3</v>
      </c>
      <c r="F41" s="90"/>
      <c r="G41" s="127"/>
      <c r="H41" s="128"/>
      <c r="I41" s="20">
        <f>SUM(D41*E41)</f>
        <v>144</v>
      </c>
      <c r="J41" s="21"/>
      <c r="K41" s="22">
        <f>SUM(J41*E41)</f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30">
      <c r="A42" s="95"/>
      <c r="B42" s="98"/>
      <c r="C42" s="23" t="s">
        <v>54</v>
      </c>
      <c r="D42" s="24" t="s">
        <v>55</v>
      </c>
      <c r="E42" s="85"/>
      <c r="F42" s="90"/>
      <c r="G42" s="133"/>
      <c r="H42" s="130"/>
      <c r="I42" s="106"/>
      <c r="J42" s="107"/>
      <c r="K42" s="108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15">
      <c r="A43" s="95"/>
      <c r="B43" s="98"/>
      <c r="C43" s="23" t="s">
        <v>56</v>
      </c>
      <c r="D43" s="24" t="s">
        <v>57</v>
      </c>
      <c r="E43" s="86"/>
      <c r="F43" s="90"/>
      <c r="G43" s="133"/>
      <c r="H43" s="86"/>
      <c r="I43" s="98"/>
      <c r="J43" s="109"/>
      <c r="K43" s="110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15">
      <c r="A44" s="95"/>
      <c r="B44" s="98"/>
      <c r="C44" s="23" t="s">
        <v>58</v>
      </c>
      <c r="D44" s="24" t="s">
        <v>59</v>
      </c>
      <c r="E44" s="86"/>
      <c r="F44" s="90"/>
      <c r="G44" s="133"/>
      <c r="H44" s="86"/>
      <c r="I44" s="98"/>
      <c r="J44" s="109"/>
      <c r="K44" s="110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5.75" thickBot="1">
      <c r="A45" s="96"/>
      <c r="B45" s="99"/>
      <c r="C45" s="30" t="s">
        <v>22</v>
      </c>
      <c r="D45" s="31" t="s">
        <v>60</v>
      </c>
      <c r="E45" s="87"/>
      <c r="F45" s="90"/>
      <c r="G45" s="134"/>
      <c r="H45" s="87"/>
      <c r="I45" s="99"/>
      <c r="J45" s="111"/>
      <c r="K45" s="11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30.75" thickTop="1">
      <c r="A46" s="94">
        <v>9</v>
      </c>
      <c r="B46" s="97" t="s">
        <v>53</v>
      </c>
      <c r="C46" s="17" t="s">
        <v>16</v>
      </c>
      <c r="D46" s="32">
        <v>40</v>
      </c>
      <c r="E46" s="33">
        <v>3</v>
      </c>
      <c r="F46" s="90"/>
      <c r="G46" s="127"/>
      <c r="H46" s="128"/>
      <c r="I46" s="20">
        <f>SUM(D46*E46)</f>
        <v>120</v>
      </c>
      <c r="J46" s="21"/>
      <c r="K46" s="22">
        <f>SUM(J46*E46)</f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30">
      <c r="A47" s="95"/>
      <c r="B47" s="98"/>
      <c r="C47" s="23" t="s">
        <v>54</v>
      </c>
      <c r="D47" s="24" t="s">
        <v>55</v>
      </c>
      <c r="E47" s="85"/>
      <c r="F47" s="90"/>
      <c r="G47" s="133"/>
      <c r="H47" s="130"/>
      <c r="I47" s="106"/>
      <c r="J47" s="107"/>
      <c r="K47" s="108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5">
      <c r="A48" s="95"/>
      <c r="B48" s="98"/>
      <c r="C48" s="23" t="s">
        <v>56</v>
      </c>
      <c r="D48" s="24" t="s">
        <v>61</v>
      </c>
      <c r="E48" s="86"/>
      <c r="F48" s="90"/>
      <c r="G48" s="133"/>
      <c r="H48" s="86"/>
      <c r="I48" s="98"/>
      <c r="J48" s="109"/>
      <c r="K48" s="110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5">
      <c r="A49" s="95"/>
      <c r="B49" s="98"/>
      <c r="C49" s="23" t="s">
        <v>58</v>
      </c>
      <c r="D49" s="24" t="s">
        <v>62</v>
      </c>
      <c r="E49" s="86"/>
      <c r="F49" s="90"/>
      <c r="G49" s="133"/>
      <c r="H49" s="86"/>
      <c r="I49" s="98"/>
      <c r="J49" s="109"/>
      <c r="K49" s="110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5.75" thickBot="1">
      <c r="A50" s="96"/>
      <c r="B50" s="99"/>
      <c r="C50" s="30" t="s">
        <v>22</v>
      </c>
      <c r="D50" s="31" t="s">
        <v>60</v>
      </c>
      <c r="E50" s="87"/>
      <c r="F50" s="90"/>
      <c r="G50" s="134"/>
      <c r="H50" s="87"/>
      <c r="I50" s="99"/>
      <c r="J50" s="111"/>
      <c r="K50" s="11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30.75" thickTop="1">
      <c r="A51" s="94">
        <v>10</v>
      </c>
      <c r="B51" s="97" t="s">
        <v>53</v>
      </c>
      <c r="C51" s="17" t="s">
        <v>16</v>
      </c>
      <c r="D51" s="32">
        <v>19</v>
      </c>
      <c r="E51" s="33">
        <v>10</v>
      </c>
      <c r="F51" s="90"/>
      <c r="G51" s="127"/>
      <c r="H51" s="128"/>
      <c r="I51" s="20">
        <f>SUM(D51*E51)</f>
        <v>190</v>
      </c>
      <c r="J51" s="21"/>
      <c r="K51" s="22">
        <f>SUM(J51*E51)</f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11" ht="15">
      <c r="A52" s="95"/>
      <c r="B52" s="98"/>
      <c r="C52" s="23" t="s">
        <v>54</v>
      </c>
      <c r="D52" s="24" t="s">
        <v>63</v>
      </c>
      <c r="E52" s="85"/>
      <c r="F52" s="90"/>
      <c r="G52" s="133"/>
      <c r="H52" s="130"/>
      <c r="I52" s="106"/>
      <c r="J52" s="107"/>
      <c r="K52" s="108"/>
    </row>
    <row r="53" spans="1:11" ht="15">
      <c r="A53" s="95"/>
      <c r="B53" s="98"/>
      <c r="C53" s="23" t="s">
        <v>58</v>
      </c>
      <c r="D53" s="24" t="s">
        <v>64</v>
      </c>
      <c r="E53" s="86"/>
      <c r="F53" s="90"/>
      <c r="G53" s="133"/>
      <c r="H53" s="86"/>
      <c r="I53" s="98"/>
      <c r="J53" s="109"/>
      <c r="K53" s="110"/>
    </row>
    <row r="54" spans="1:11" ht="15.75" thickBot="1">
      <c r="A54" s="96"/>
      <c r="B54" s="99"/>
      <c r="C54" s="30" t="s">
        <v>65</v>
      </c>
      <c r="D54" s="31" t="s">
        <v>66</v>
      </c>
      <c r="E54" s="87"/>
      <c r="F54" s="90"/>
      <c r="G54" s="134"/>
      <c r="H54" s="87"/>
      <c r="I54" s="99"/>
      <c r="J54" s="111"/>
      <c r="K54" s="112"/>
    </row>
    <row r="55" spans="1:11" ht="30.75" thickTop="1">
      <c r="A55" s="101">
        <v>11</v>
      </c>
      <c r="B55" s="100" t="s">
        <v>67</v>
      </c>
      <c r="C55" s="17" t="s">
        <v>16</v>
      </c>
      <c r="D55" s="32">
        <v>206</v>
      </c>
      <c r="E55" s="33">
        <v>2</v>
      </c>
      <c r="F55" s="90"/>
      <c r="G55" s="127"/>
      <c r="H55" s="128"/>
      <c r="I55" s="20">
        <f>SUM(D55*E55)</f>
        <v>412</v>
      </c>
      <c r="J55" s="21"/>
      <c r="K55" s="22">
        <f>SUM(J55*E55)</f>
        <v>0</v>
      </c>
    </row>
    <row r="56" spans="1:11" ht="15">
      <c r="A56" s="102"/>
      <c r="B56" s="86"/>
      <c r="C56" s="23" t="s">
        <v>54</v>
      </c>
      <c r="D56" s="24" t="s">
        <v>68</v>
      </c>
      <c r="E56" s="85"/>
      <c r="F56" s="90"/>
      <c r="G56" s="133"/>
      <c r="H56" s="130"/>
      <c r="I56" s="106"/>
      <c r="J56" s="107"/>
      <c r="K56" s="108"/>
    </row>
    <row r="57" spans="1:11" ht="15">
      <c r="A57" s="102"/>
      <c r="B57" s="86"/>
      <c r="C57" s="23" t="s">
        <v>69</v>
      </c>
      <c r="D57" s="24" t="s">
        <v>70</v>
      </c>
      <c r="E57" s="86"/>
      <c r="F57" s="90"/>
      <c r="G57" s="133"/>
      <c r="H57" s="86"/>
      <c r="I57" s="98"/>
      <c r="J57" s="109"/>
      <c r="K57" s="110"/>
    </row>
    <row r="58" spans="1:11" ht="15">
      <c r="A58" s="102"/>
      <c r="B58" s="86"/>
      <c r="C58" s="23" t="s">
        <v>71</v>
      </c>
      <c r="D58" s="24" t="s">
        <v>72</v>
      </c>
      <c r="E58" s="86"/>
      <c r="F58" s="90"/>
      <c r="G58" s="133"/>
      <c r="H58" s="86"/>
      <c r="I58" s="98"/>
      <c r="J58" s="109"/>
      <c r="K58" s="110"/>
    </row>
    <row r="59" spans="1:28" ht="15">
      <c r="A59" s="102"/>
      <c r="B59" s="86"/>
      <c r="C59" s="23" t="s">
        <v>73</v>
      </c>
      <c r="D59" s="24" t="s">
        <v>74</v>
      </c>
      <c r="E59" s="86"/>
      <c r="F59" s="90"/>
      <c r="G59" s="133"/>
      <c r="H59" s="86"/>
      <c r="I59" s="98"/>
      <c r="J59" s="109"/>
      <c r="K59" s="110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15">
      <c r="A60" s="102"/>
      <c r="B60" s="86"/>
      <c r="C60" s="23" t="s">
        <v>75</v>
      </c>
      <c r="D60" s="24" t="s">
        <v>76</v>
      </c>
      <c r="E60" s="86"/>
      <c r="F60" s="90"/>
      <c r="G60" s="133"/>
      <c r="H60" s="86"/>
      <c r="I60" s="98"/>
      <c r="J60" s="109"/>
      <c r="K60" s="110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15.75" thickBot="1">
      <c r="A61" s="103"/>
      <c r="B61" s="87"/>
      <c r="C61" s="30" t="s">
        <v>77</v>
      </c>
      <c r="D61" s="31" t="s">
        <v>78</v>
      </c>
      <c r="E61" s="87"/>
      <c r="F61" s="90"/>
      <c r="G61" s="134"/>
      <c r="H61" s="87"/>
      <c r="I61" s="99"/>
      <c r="J61" s="111"/>
      <c r="K61" s="11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30.75" thickTop="1">
      <c r="A62" s="94">
        <v>12</v>
      </c>
      <c r="B62" s="97" t="s">
        <v>67</v>
      </c>
      <c r="C62" s="17" t="s">
        <v>16</v>
      </c>
      <c r="D62" s="32">
        <v>131.5</v>
      </c>
      <c r="E62" s="33">
        <v>2</v>
      </c>
      <c r="F62" s="90"/>
      <c r="G62" s="127"/>
      <c r="H62" s="128"/>
      <c r="I62" s="20">
        <f>SUM(D62*E62)</f>
        <v>263</v>
      </c>
      <c r="J62" s="21"/>
      <c r="K62" s="22">
        <f>SUM(J62*E62)</f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5">
      <c r="A63" s="95"/>
      <c r="B63" s="98"/>
      <c r="C63" s="23" t="s">
        <v>54</v>
      </c>
      <c r="D63" s="24" t="s">
        <v>68</v>
      </c>
      <c r="E63" s="85"/>
      <c r="F63" s="90"/>
      <c r="G63" s="133"/>
      <c r="H63" s="130"/>
      <c r="I63" s="106"/>
      <c r="J63" s="107"/>
      <c r="K63" s="108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15">
      <c r="A64" s="95"/>
      <c r="B64" s="98"/>
      <c r="C64" s="23" t="s">
        <v>69</v>
      </c>
      <c r="D64" s="38" t="s">
        <v>79</v>
      </c>
      <c r="E64" s="86"/>
      <c r="F64" s="90"/>
      <c r="G64" s="133"/>
      <c r="H64" s="86"/>
      <c r="I64" s="98"/>
      <c r="J64" s="109"/>
      <c r="K64" s="110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15">
      <c r="A65" s="95"/>
      <c r="B65" s="98"/>
      <c r="C65" s="23" t="s">
        <v>71</v>
      </c>
      <c r="D65" s="24" t="s">
        <v>72</v>
      </c>
      <c r="E65" s="86"/>
      <c r="F65" s="90"/>
      <c r="G65" s="133"/>
      <c r="H65" s="86"/>
      <c r="I65" s="98"/>
      <c r="J65" s="109"/>
      <c r="K65" s="110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5">
      <c r="A66" s="95"/>
      <c r="B66" s="98"/>
      <c r="C66" s="23" t="s">
        <v>73</v>
      </c>
      <c r="D66" s="24" t="s">
        <v>80</v>
      </c>
      <c r="E66" s="86"/>
      <c r="F66" s="90"/>
      <c r="G66" s="133"/>
      <c r="H66" s="86"/>
      <c r="I66" s="98"/>
      <c r="J66" s="109"/>
      <c r="K66" s="110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15">
      <c r="A67" s="95"/>
      <c r="B67" s="98"/>
      <c r="C67" s="23" t="s">
        <v>75</v>
      </c>
      <c r="D67" s="24" t="s">
        <v>81</v>
      </c>
      <c r="E67" s="86"/>
      <c r="F67" s="90"/>
      <c r="G67" s="133"/>
      <c r="H67" s="86"/>
      <c r="I67" s="98"/>
      <c r="J67" s="109"/>
      <c r="K67" s="110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15.75" thickBot="1">
      <c r="A68" s="96"/>
      <c r="B68" s="99"/>
      <c r="C68" s="30" t="s">
        <v>77</v>
      </c>
      <c r="D68" s="34" t="s">
        <v>78</v>
      </c>
      <c r="E68" s="87"/>
      <c r="F68" s="90"/>
      <c r="G68" s="134"/>
      <c r="H68" s="87"/>
      <c r="I68" s="99"/>
      <c r="J68" s="111"/>
      <c r="K68" s="11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30.75" thickTop="1">
      <c r="A69" s="94">
        <v>13</v>
      </c>
      <c r="B69" s="97" t="s">
        <v>82</v>
      </c>
      <c r="C69" s="17" t="s">
        <v>16</v>
      </c>
      <c r="D69" s="32">
        <v>131.5</v>
      </c>
      <c r="E69" s="33">
        <v>4</v>
      </c>
      <c r="F69" s="90"/>
      <c r="G69" s="127"/>
      <c r="H69" s="128"/>
      <c r="I69" s="20">
        <f>SUM(D69*E69)</f>
        <v>526</v>
      </c>
      <c r="J69" s="21"/>
      <c r="K69" s="22">
        <f>SUM(J69*E69)</f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30">
      <c r="A70" s="95"/>
      <c r="B70" s="98"/>
      <c r="C70" s="24" t="s">
        <v>83</v>
      </c>
      <c r="D70" s="70" t="s">
        <v>84</v>
      </c>
      <c r="E70" s="85"/>
      <c r="F70" s="90"/>
      <c r="G70" s="133"/>
      <c r="H70" s="130"/>
      <c r="I70" s="106"/>
      <c r="J70" s="107"/>
      <c r="K70" s="108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15">
      <c r="A71" s="95"/>
      <c r="B71" s="98"/>
      <c r="C71" s="23" t="s">
        <v>85</v>
      </c>
      <c r="D71" s="24" t="s">
        <v>86</v>
      </c>
      <c r="E71" s="86"/>
      <c r="F71" s="90"/>
      <c r="G71" s="133"/>
      <c r="H71" s="86"/>
      <c r="I71" s="98"/>
      <c r="J71" s="109"/>
      <c r="K71" s="110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5">
      <c r="A72" s="95"/>
      <c r="B72" s="98"/>
      <c r="C72" s="23" t="s">
        <v>87</v>
      </c>
      <c r="D72" s="24" t="s">
        <v>88</v>
      </c>
      <c r="E72" s="86"/>
      <c r="F72" s="90"/>
      <c r="G72" s="133"/>
      <c r="H72" s="86"/>
      <c r="I72" s="98"/>
      <c r="J72" s="109"/>
      <c r="K72" s="110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15">
      <c r="A73" s="95"/>
      <c r="B73" s="98"/>
      <c r="C73" s="23" t="s">
        <v>89</v>
      </c>
      <c r="D73" s="24" t="s">
        <v>90</v>
      </c>
      <c r="E73" s="86"/>
      <c r="F73" s="90"/>
      <c r="G73" s="133"/>
      <c r="H73" s="86"/>
      <c r="I73" s="98"/>
      <c r="J73" s="109"/>
      <c r="K73" s="110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15">
      <c r="A74" s="95"/>
      <c r="B74" s="98"/>
      <c r="C74" s="23" t="s">
        <v>69</v>
      </c>
      <c r="D74" s="24" t="s">
        <v>91</v>
      </c>
      <c r="E74" s="86"/>
      <c r="F74" s="90"/>
      <c r="G74" s="133"/>
      <c r="H74" s="86"/>
      <c r="I74" s="98"/>
      <c r="J74" s="109"/>
      <c r="K74" s="110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5">
      <c r="A75" s="95"/>
      <c r="B75" s="98"/>
      <c r="C75" s="23" t="s">
        <v>92</v>
      </c>
      <c r="D75" s="24" t="s">
        <v>93</v>
      </c>
      <c r="E75" s="86"/>
      <c r="F75" s="90"/>
      <c r="G75" s="133"/>
      <c r="H75" s="86"/>
      <c r="I75" s="98"/>
      <c r="J75" s="109"/>
      <c r="K75" s="110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15">
      <c r="A76" s="95"/>
      <c r="B76" s="98"/>
      <c r="C76" s="23" t="s">
        <v>94</v>
      </c>
      <c r="D76" s="24" t="s">
        <v>95</v>
      </c>
      <c r="E76" s="86"/>
      <c r="F76" s="90"/>
      <c r="G76" s="133"/>
      <c r="H76" s="86"/>
      <c r="I76" s="98"/>
      <c r="J76" s="109"/>
      <c r="K76" s="110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15">
      <c r="A77" s="95"/>
      <c r="B77" s="98"/>
      <c r="C77" s="23" t="s">
        <v>96</v>
      </c>
      <c r="D77" s="39">
        <v>8</v>
      </c>
      <c r="E77" s="86"/>
      <c r="F77" s="90"/>
      <c r="G77" s="133"/>
      <c r="H77" s="86"/>
      <c r="I77" s="98"/>
      <c r="J77" s="109"/>
      <c r="K77" s="110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15">
      <c r="A78" s="95"/>
      <c r="B78" s="98"/>
      <c r="C78" s="23" t="s">
        <v>97</v>
      </c>
      <c r="D78" s="24" t="s">
        <v>98</v>
      </c>
      <c r="E78" s="86"/>
      <c r="F78" s="90"/>
      <c r="G78" s="133"/>
      <c r="H78" s="86"/>
      <c r="I78" s="98"/>
      <c r="J78" s="109"/>
      <c r="K78" s="110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ht="30">
      <c r="A79" s="95"/>
      <c r="B79" s="98"/>
      <c r="C79" s="23" t="s">
        <v>99</v>
      </c>
      <c r="D79" s="24" t="s">
        <v>100</v>
      </c>
      <c r="E79" s="86"/>
      <c r="F79" s="90"/>
      <c r="G79" s="133"/>
      <c r="H79" s="86"/>
      <c r="I79" s="98"/>
      <c r="J79" s="109"/>
      <c r="K79" s="110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ht="15">
      <c r="A80" s="95"/>
      <c r="B80" s="98"/>
      <c r="C80" s="23" t="s">
        <v>101</v>
      </c>
      <c r="D80" s="24" t="s">
        <v>102</v>
      </c>
      <c r="E80" s="86"/>
      <c r="F80" s="90"/>
      <c r="G80" s="133"/>
      <c r="H80" s="86"/>
      <c r="I80" s="98"/>
      <c r="J80" s="109"/>
      <c r="K80" s="110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ht="15">
      <c r="A81" s="95"/>
      <c r="B81" s="98"/>
      <c r="C81" s="23" t="s">
        <v>103</v>
      </c>
      <c r="D81" s="24" t="s">
        <v>104</v>
      </c>
      <c r="E81" s="86"/>
      <c r="F81" s="90"/>
      <c r="G81" s="133"/>
      <c r="H81" s="86"/>
      <c r="I81" s="98"/>
      <c r="J81" s="109"/>
      <c r="K81" s="110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ht="15.75" thickBot="1">
      <c r="A82" s="96"/>
      <c r="B82" s="99"/>
      <c r="C82" s="30" t="s">
        <v>105</v>
      </c>
      <c r="D82" s="34" t="s">
        <v>106</v>
      </c>
      <c r="E82" s="87"/>
      <c r="F82" s="90"/>
      <c r="G82" s="134"/>
      <c r="H82" s="87"/>
      <c r="I82" s="99"/>
      <c r="J82" s="111"/>
      <c r="K82" s="11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ht="30.75" thickTop="1">
      <c r="A83" s="94">
        <v>14</v>
      </c>
      <c r="B83" s="97" t="s">
        <v>107</v>
      </c>
      <c r="C83" s="17" t="s">
        <v>16</v>
      </c>
      <c r="D83" s="32">
        <v>6.8</v>
      </c>
      <c r="E83" s="33">
        <v>10</v>
      </c>
      <c r="F83" s="90"/>
      <c r="G83" s="127"/>
      <c r="H83" s="128"/>
      <c r="I83" s="20">
        <f>SUM(D83*E83)</f>
        <v>68</v>
      </c>
      <c r="J83" s="21"/>
      <c r="K83" s="22">
        <f>SUM(J83*E83)</f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ht="15">
      <c r="A84" s="95"/>
      <c r="B84" s="98"/>
      <c r="C84" s="23" t="s">
        <v>56</v>
      </c>
      <c r="D84" s="24" t="s">
        <v>108</v>
      </c>
      <c r="E84" s="85"/>
      <c r="F84" s="90"/>
      <c r="G84" s="133"/>
      <c r="H84" s="130"/>
      <c r="I84" s="106"/>
      <c r="J84" s="107"/>
      <c r="K84" s="108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ht="15">
      <c r="A85" s="95"/>
      <c r="B85" s="98"/>
      <c r="C85" s="23" t="s">
        <v>109</v>
      </c>
      <c r="D85" s="24" t="s">
        <v>110</v>
      </c>
      <c r="E85" s="86"/>
      <c r="F85" s="90"/>
      <c r="G85" s="133"/>
      <c r="H85" s="86"/>
      <c r="I85" s="98"/>
      <c r="J85" s="109"/>
      <c r="K85" s="110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ht="15">
      <c r="A86" s="95"/>
      <c r="B86" s="98"/>
      <c r="C86" s="23" t="s">
        <v>111</v>
      </c>
      <c r="D86" s="24" t="s">
        <v>112</v>
      </c>
      <c r="E86" s="86"/>
      <c r="F86" s="90"/>
      <c r="G86" s="133"/>
      <c r="H86" s="86"/>
      <c r="I86" s="98"/>
      <c r="J86" s="109"/>
      <c r="K86" s="110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ht="15">
      <c r="A87" s="95"/>
      <c r="B87" s="98"/>
      <c r="C87" s="23" t="s">
        <v>113</v>
      </c>
      <c r="D87" s="24" t="s">
        <v>114</v>
      </c>
      <c r="E87" s="86"/>
      <c r="F87" s="90"/>
      <c r="G87" s="133"/>
      <c r="H87" s="86"/>
      <c r="I87" s="98"/>
      <c r="J87" s="109"/>
      <c r="K87" s="110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ht="15">
      <c r="A88" s="95"/>
      <c r="B88" s="98"/>
      <c r="C88" s="23" t="s">
        <v>115</v>
      </c>
      <c r="D88" s="24" t="s">
        <v>116</v>
      </c>
      <c r="E88" s="86"/>
      <c r="F88" s="90"/>
      <c r="G88" s="133"/>
      <c r="H88" s="86"/>
      <c r="I88" s="98"/>
      <c r="J88" s="109"/>
      <c r="K88" s="110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ht="15">
      <c r="A89" s="95"/>
      <c r="B89" s="98"/>
      <c r="C89" s="23" t="s">
        <v>117</v>
      </c>
      <c r="D89" s="24" t="s">
        <v>118</v>
      </c>
      <c r="E89" s="86"/>
      <c r="F89" s="90"/>
      <c r="G89" s="133"/>
      <c r="H89" s="86"/>
      <c r="I89" s="98"/>
      <c r="J89" s="109"/>
      <c r="K89" s="110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ht="15">
      <c r="A90" s="95"/>
      <c r="B90" s="98"/>
      <c r="C90" s="23" t="s">
        <v>119</v>
      </c>
      <c r="D90" s="24" t="s">
        <v>120</v>
      </c>
      <c r="E90" s="86"/>
      <c r="F90" s="90"/>
      <c r="G90" s="133"/>
      <c r="H90" s="86"/>
      <c r="I90" s="98"/>
      <c r="J90" s="109"/>
      <c r="K90" s="110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ht="15">
      <c r="A91" s="95"/>
      <c r="B91" s="98"/>
      <c r="C91" s="23" t="s">
        <v>121</v>
      </c>
      <c r="D91" s="24" t="s">
        <v>122</v>
      </c>
      <c r="E91" s="86"/>
      <c r="F91" s="90"/>
      <c r="G91" s="133"/>
      <c r="H91" s="86"/>
      <c r="I91" s="98"/>
      <c r="J91" s="109"/>
      <c r="K91" s="110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ht="15.75" thickBot="1">
      <c r="A92" s="96"/>
      <c r="B92" s="99"/>
      <c r="C92" s="30" t="s">
        <v>123</v>
      </c>
      <c r="D92" s="31" t="s">
        <v>124</v>
      </c>
      <c r="E92" s="87"/>
      <c r="F92" s="90"/>
      <c r="G92" s="134"/>
      <c r="H92" s="87"/>
      <c r="I92" s="99"/>
      <c r="J92" s="111"/>
      <c r="K92" s="11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ht="30.75" thickTop="1">
      <c r="A93" s="94">
        <v>15</v>
      </c>
      <c r="B93" s="97" t="s">
        <v>107</v>
      </c>
      <c r="C93" s="17" t="s">
        <v>16</v>
      </c>
      <c r="D93" s="32">
        <v>6</v>
      </c>
      <c r="E93" s="33">
        <v>10</v>
      </c>
      <c r="F93" s="90"/>
      <c r="G93" s="127"/>
      <c r="H93" s="128"/>
      <c r="I93" s="20">
        <f>SUM(D93*E93)</f>
        <v>60</v>
      </c>
      <c r="J93" s="21"/>
      <c r="K93" s="22">
        <f>SUM(J93*E93)</f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ht="15">
      <c r="A94" s="95"/>
      <c r="B94" s="98"/>
      <c r="C94" s="23" t="s">
        <v>56</v>
      </c>
      <c r="D94" s="24" t="s">
        <v>125</v>
      </c>
      <c r="E94" s="85"/>
      <c r="F94" s="90"/>
      <c r="G94" s="133"/>
      <c r="H94" s="130"/>
      <c r="I94" s="106"/>
      <c r="J94" s="107"/>
      <c r="K94" s="108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ht="15">
      <c r="A95" s="95"/>
      <c r="B95" s="98"/>
      <c r="C95" s="23" t="s">
        <v>109</v>
      </c>
      <c r="D95" s="24" t="s">
        <v>110</v>
      </c>
      <c r="E95" s="86"/>
      <c r="F95" s="90"/>
      <c r="G95" s="133"/>
      <c r="H95" s="86"/>
      <c r="I95" s="98"/>
      <c r="J95" s="109"/>
      <c r="K95" s="110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ht="15">
      <c r="A96" s="95"/>
      <c r="B96" s="98"/>
      <c r="C96" s="23" t="s">
        <v>111</v>
      </c>
      <c r="D96" s="24" t="s">
        <v>112</v>
      </c>
      <c r="E96" s="86"/>
      <c r="F96" s="90"/>
      <c r="G96" s="133"/>
      <c r="H96" s="86"/>
      <c r="I96" s="98"/>
      <c r="J96" s="109"/>
      <c r="K96" s="110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ht="15">
      <c r="A97" s="95"/>
      <c r="B97" s="98"/>
      <c r="C97" s="23" t="s">
        <v>113</v>
      </c>
      <c r="D97" s="40" t="s">
        <v>114</v>
      </c>
      <c r="E97" s="86"/>
      <c r="F97" s="90"/>
      <c r="G97" s="133"/>
      <c r="H97" s="86"/>
      <c r="I97" s="98"/>
      <c r="J97" s="109"/>
      <c r="K97" s="110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ht="15">
      <c r="A98" s="95"/>
      <c r="B98" s="98"/>
      <c r="C98" s="23" t="s">
        <v>115</v>
      </c>
      <c r="D98" s="24" t="s">
        <v>126</v>
      </c>
      <c r="E98" s="86"/>
      <c r="F98" s="90"/>
      <c r="G98" s="133"/>
      <c r="H98" s="86"/>
      <c r="I98" s="98"/>
      <c r="J98" s="109"/>
      <c r="K98" s="110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ht="15">
      <c r="A99" s="95"/>
      <c r="B99" s="98"/>
      <c r="C99" s="23" t="s">
        <v>117</v>
      </c>
      <c r="D99" s="24" t="s">
        <v>118</v>
      </c>
      <c r="E99" s="86"/>
      <c r="F99" s="90"/>
      <c r="G99" s="133"/>
      <c r="H99" s="86"/>
      <c r="I99" s="98"/>
      <c r="J99" s="109"/>
      <c r="K99" s="110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ht="15">
      <c r="A100" s="95"/>
      <c r="B100" s="98"/>
      <c r="C100" s="23" t="s">
        <v>119</v>
      </c>
      <c r="D100" s="40" t="s">
        <v>127</v>
      </c>
      <c r="E100" s="86"/>
      <c r="F100" s="90"/>
      <c r="G100" s="133"/>
      <c r="H100" s="86"/>
      <c r="I100" s="98"/>
      <c r="J100" s="109"/>
      <c r="K100" s="110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ht="15">
      <c r="A101" s="95"/>
      <c r="B101" s="98"/>
      <c r="C101" s="23" t="s">
        <v>121</v>
      </c>
      <c r="D101" s="24" t="s">
        <v>122</v>
      </c>
      <c r="E101" s="86"/>
      <c r="F101" s="90"/>
      <c r="G101" s="133"/>
      <c r="H101" s="86"/>
      <c r="I101" s="98"/>
      <c r="J101" s="109"/>
      <c r="K101" s="110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ht="15.75" thickBot="1">
      <c r="A102" s="96"/>
      <c r="B102" s="99"/>
      <c r="C102" s="30" t="s">
        <v>123</v>
      </c>
      <c r="D102" s="27" t="s">
        <v>128</v>
      </c>
      <c r="E102" s="87"/>
      <c r="F102" s="90"/>
      <c r="G102" s="134"/>
      <c r="H102" s="87"/>
      <c r="I102" s="99"/>
      <c r="J102" s="111"/>
      <c r="K102" s="11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ht="30.75" thickTop="1">
      <c r="A103" s="94">
        <v>16</v>
      </c>
      <c r="B103" s="97" t="s">
        <v>107</v>
      </c>
      <c r="C103" s="17" t="s">
        <v>16</v>
      </c>
      <c r="D103" s="32">
        <v>3</v>
      </c>
      <c r="E103" s="33">
        <v>10</v>
      </c>
      <c r="F103" s="90"/>
      <c r="G103" s="127"/>
      <c r="H103" s="128"/>
      <c r="I103" s="20">
        <f>SUM(D103*E103)</f>
        <v>30</v>
      </c>
      <c r="J103" s="21"/>
      <c r="K103" s="22">
        <f>SUM(J103*E103)</f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ht="15">
      <c r="A104" s="95"/>
      <c r="B104" s="98"/>
      <c r="C104" s="23" t="s">
        <v>56</v>
      </c>
      <c r="D104" s="24" t="s">
        <v>129</v>
      </c>
      <c r="E104" s="85"/>
      <c r="F104" s="90"/>
      <c r="G104" s="133"/>
      <c r="H104" s="130"/>
      <c r="I104" s="106"/>
      <c r="J104" s="107"/>
      <c r="K104" s="108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ht="15">
      <c r="A105" s="95"/>
      <c r="B105" s="98"/>
      <c r="C105" s="23" t="s">
        <v>109</v>
      </c>
      <c r="D105" s="24" t="s">
        <v>110</v>
      </c>
      <c r="E105" s="86"/>
      <c r="F105" s="90"/>
      <c r="G105" s="133"/>
      <c r="H105" s="86"/>
      <c r="I105" s="98"/>
      <c r="J105" s="109"/>
      <c r="K105" s="110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ht="15">
      <c r="A106" s="95"/>
      <c r="B106" s="98"/>
      <c r="C106" s="23" t="s">
        <v>111</v>
      </c>
      <c r="D106" s="24" t="s">
        <v>112</v>
      </c>
      <c r="E106" s="86"/>
      <c r="F106" s="90"/>
      <c r="G106" s="133"/>
      <c r="H106" s="86"/>
      <c r="I106" s="98"/>
      <c r="J106" s="109"/>
      <c r="K106" s="110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ht="15">
      <c r="A107" s="95"/>
      <c r="B107" s="98"/>
      <c r="C107" s="23" t="s">
        <v>113</v>
      </c>
      <c r="D107" s="24" t="s">
        <v>130</v>
      </c>
      <c r="E107" s="86"/>
      <c r="F107" s="90"/>
      <c r="G107" s="133"/>
      <c r="H107" s="86"/>
      <c r="I107" s="98"/>
      <c r="J107" s="109"/>
      <c r="K107" s="110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ht="15">
      <c r="A108" s="95"/>
      <c r="B108" s="98"/>
      <c r="C108" s="23" t="s">
        <v>115</v>
      </c>
      <c r="D108" s="24" t="s">
        <v>33</v>
      </c>
      <c r="E108" s="86"/>
      <c r="F108" s="90"/>
      <c r="G108" s="133"/>
      <c r="H108" s="86"/>
      <c r="I108" s="98"/>
      <c r="J108" s="109"/>
      <c r="K108" s="110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ht="15">
      <c r="A109" s="95"/>
      <c r="B109" s="98"/>
      <c r="C109" s="23" t="s">
        <v>117</v>
      </c>
      <c r="D109" s="24" t="s">
        <v>131</v>
      </c>
      <c r="E109" s="86"/>
      <c r="F109" s="90"/>
      <c r="G109" s="133"/>
      <c r="H109" s="86"/>
      <c r="I109" s="98"/>
      <c r="J109" s="109"/>
      <c r="K109" s="110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5">
      <c r="A110" s="95"/>
      <c r="B110" s="98"/>
      <c r="C110" s="23" t="s">
        <v>119</v>
      </c>
      <c r="D110" s="24" t="s">
        <v>132</v>
      </c>
      <c r="E110" s="86"/>
      <c r="F110" s="90"/>
      <c r="G110" s="133"/>
      <c r="H110" s="86"/>
      <c r="I110" s="98"/>
      <c r="J110" s="109"/>
      <c r="K110" s="110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5">
      <c r="A111" s="95"/>
      <c r="B111" s="98"/>
      <c r="C111" s="23" t="s">
        <v>121</v>
      </c>
      <c r="D111" s="24" t="s">
        <v>122</v>
      </c>
      <c r="E111" s="86"/>
      <c r="F111" s="90"/>
      <c r="G111" s="133"/>
      <c r="H111" s="86"/>
      <c r="I111" s="98"/>
      <c r="J111" s="109"/>
      <c r="K111" s="110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5.75" thickBot="1">
      <c r="A112" s="96"/>
      <c r="B112" s="99"/>
      <c r="C112" s="30" t="s">
        <v>123</v>
      </c>
      <c r="D112" s="34" t="s">
        <v>128</v>
      </c>
      <c r="E112" s="87"/>
      <c r="F112" s="90"/>
      <c r="G112" s="134"/>
      <c r="H112" s="87"/>
      <c r="I112" s="99"/>
      <c r="J112" s="111"/>
      <c r="K112" s="11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30.75" thickTop="1">
      <c r="A113" s="94">
        <v>17</v>
      </c>
      <c r="B113" s="97" t="s">
        <v>107</v>
      </c>
      <c r="C113" s="17" t="s">
        <v>16</v>
      </c>
      <c r="D113" s="32">
        <v>3</v>
      </c>
      <c r="E113" s="33">
        <v>10</v>
      </c>
      <c r="F113" s="90"/>
      <c r="G113" s="127"/>
      <c r="H113" s="128"/>
      <c r="I113" s="20">
        <f>SUM(D113*E113)</f>
        <v>30</v>
      </c>
      <c r="J113" s="21"/>
      <c r="K113" s="22">
        <f>SUM(J113*E113)</f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5">
      <c r="A114" s="95"/>
      <c r="B114" s="98"/>
      <c r="C114" s="23" t="s">
        <v>56</v>
      </c>
      <c r="D114" s="24" t="s">
        <v>133</v>
      </c>
      <c r="E114" s="85"/>
      <c r="F114" s="90"/>
      <c r="G114" s="133"/>
      <c r="H114" s="130"/>
      <c r="I114" s="106"/>
      <c r="J114" s="107"/>
      <c r="K114" s="108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5">
      <c r="A115" s="95"/>
      <c r="B115" s="98"/>
      <c r="C115" s="23" t="s">
        <v>109</v>
      </c>
      <c r="D115" s="24" t="s">
        <v>110</v>
      </c>
      <c r="E115" s="86"/>
      <c r="F115" s="90"/>
      <c r="G115" s="133"/>
      <c r="H115" s="86"/>
      <c r="I115" s="98"/>
      <c r="J115" s="109"/>
      <c r="K115" s="110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ht="15">
      <c r="A116" s="95"/>
      <c r="B116" s="98"/>
      <c r="C116" s="23" t="s">
        <v>111</v>
      </c>
      <c r="D116" s="24" t="s">
        <v>134</v>
      </c>
      <c r="E116" s="86"/>
      <c r="F116" s="90"/>
      <c r="G116" s="133"/>
      <c r="H116" s="86"/>
      <c r="I116" s="98"/>
      <c r="J116" s="109"/>
      <c r="K116" s="110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ht="15">
      <c r="A117" s="95"/>
      <c r="B117" s="98"/>
      <c r="C117" s="23" t="s">
        <v>113</v>
      </c>
      <c r="D117" s="24" t="s">
        <v>135</v>
      </c>
      <c r="E117" s="86"/>
      <c r="F117" s="90"/>
      <c r="G117" s="133"/>
      <c r="H117" s="86"/>
      <c r="I117" s="98"/>
      <c r="J117" s="109"/>
      <c r="K117" s="110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ht="15">
      <c r="A118" s="95"/>
      <c r="B118" s="98"/>
      <c r="C118" s="23" t="s">
        <v>115</v>
      </c>
      <c r="D118" s="40" t="s">
        <v>116</v>
      </c>
      <c r="E118" s="86"/>
      <c r="F118" s="90"/>
      <c r="G118" s="133"/>
      <c r="H118" s="86"/>
      <c r="I118" s="98"/>
      <c r="J118" s="109"/>
      <c r="K118" s="110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ht="15">
      <c r="A119" s="95"/>
      <c r="B119" s="98"/>
      <c r="C119" s="23" t="s">
        <v>117</v>
      </c>
      <c r="D119" s="24" t="s">
        <v>136</v>
      </c>
      <c r="E119" s="86"/>
      <c r="F119" s="90"/>
      <c r="G119" s="133"/>
      <c r="H119" s="86"/>
      <c r="I119" s="98"/>
      <c r="J119" s="109"/>
      <c r="K119" s="110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5">
      <c r="A120" s="95"/>
      <c r="B120" s="98"/>
      <c r="C120" s="23" t="s">
        <v>119</v>
      </c>
      <c r="D120" s="40" t="s">
        <v>137</v>
      </c>
      <c r="E120" s="86"/>
      <c r="F120" s="90"/>
      <c r="G120" s="133"/>
      <c r="H120" s="86"/>
      <c r="I120" s="98"/>
      <c r="J120" s="109"/>
      <c r="K120" s="110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5">
      <c r="A121" s="95"/>
      <c r="B121" s="98"/>
      <c r="C121" s="23" t="s">
        <v>121</v>
      </c>
      <c r="D121" s="24" t="s">
        <v>122</v>
      </c>
      <c r="E121" s="86"/>
      <c r="F121" s="90"/>
      <c r="G121" s="133"/>
      <c r="H121" s="86"/>
      <c r="I121" s="98"/>
      <c r="J121" s="109"/>
      <c r="K121" s="110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5.75" thickBot="1">
      <c r="A122" s="96"/>
      <c r="B122" s="99"/>
      <c r="C122" s="30" t="s">
        <v>123</v>
      </c>
      <c r="D122" s="34" t="s">
        <v>124</v>
      </c>
      <c r="E122" s="87"/>
      <c r="F122" s="90"/>
      <c r="G122" s="134"/>
      <c r="H122" s="87"/>
      <c r="I122" s="99"/>
      <c r="J122" s="111"/>
      <c r="K122" s="11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30.75" thickTop="1">
      <c r="A123" s="94">
        <v>18</v>
      </c>
      <c r="B123" s="97" t="s">
        <v>138</v>
      </c>
      <c r="C123" s="17" t="s">
        <v>16</v>
      </c>
      <c r="D123" s="32">
        <v>10</v>
      </c>
      <c r="E123" s="33">
        <v>10</v>
      </c>
      <c r="F123" s="90"/>
      <c r="G123" s="127"/>
      <c r="H123" s="128"/>
      <c r="I123" s="20">
        <f>SUM(D123*E123)</f>
        <v>100</v>
      </c>
      <c r="J123" s="21"/>
      <c r="K123" s="22">
        <f>SUM(J123*E123)</f>
        <v>0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5">
      <c r="A124" s="95"/>
      <c r="B124" s="98"/>
      <c r="C124" s="23" t="s">
        <v>56</v>
      </c>
      <c r="D124" s="24" t="s">
        <v>139</v>
      </c>
      <c r="E124" s="85"/>
      <c r="F124" s="90"/>
      <c r="G124" s="133"/>
      <c r="H124" s="130"/>
      <c r="I124" s="106"/>
      <c r="J124" s="107"/>
      <c r="K124" s="108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30">
      <c r="A125" s="95"/>
      <c r="B125" s="98"/>
      <c r="C125" s="23" t="s">
        <v>140</v>
      </c>
      <c r="D125" s="24" t="s">
        <v>141</v>
      </c>
      <c r="E125" s="86"/>
      <c r="F125" s="90"/>
      <c r="G125" s="133"/>
      <c r="H125" s="86"/>
      <c r="I125" s="98"/>
      <c r="J125" s="109"/>
      <c r="K125" s="110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5">
      <c r="A126" s="95"/>
      <c r="B126" s="98"/>
      <c r="C126" s="23" t="s">
        <v>142</v>
      </c>
      <c r="D126" s="24" t="s">
        <v>143</v>
      </c>
      <c r="E126" s="86"/>
      <c r="F126" s="90"/>
      <c r="G126" s="133"/>
      <c r="H126" s="86"/>
      <c r="I126" s="98"/>
      <c r="J126" s="109"/>
      <c r="K126" s="110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5">
      <c r="A127" s="95"/>
      <c r="B127" s="98"/>
      <c r="C127" s="23" t="s">
        <v>144</v>
      </c>
      <c r="D127" s="24" t="s">
        <v>145</v>
      </c>
      <c r="E127" s="86"/>
      <c r="F127" s="90"/>
      <c r="G127" s="133"/>
      <c r="H127" s="86"/>
      <c r="I127" s="98"/>
      <c r="J127" s="109"/>
      <c r="K127" s="110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5">
      <c r="A128" s="95"/>
      <c r="B128" s="98"/>
      <c r="C128" s="23" t="s">
        <v>146</v>
      </c>
      <c r="D128" s="24" t="s">
        <v>147</v>
      </c>
      <c r="E128" s="86"/>
      <c r="F128" s="90"/>
      <c r="G128" s="133"/>
      <c r="H128" s="86"/>
      <c r="I128" s="98"/>
      <c r="J128" s="109"/>
      <c r="K128" s="110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5">
      <c r="A129" s="95"/>
      <c r="B129" s="98"/>
      <c r="C129" s="23" t="s">
        <v>148</v>
      </c>
      <c r="D129" s="24" t="s">
        <v>149</v>
      </c>
      <c r="E129" s="86"/>
      <c r="F129" s="90"/>
      <c r="G129" s="133"/>
      <c r="H129" s="86"/>
      <c r="I129" s="98"/>
      <c r="J129" s="109"/>
      <c r="K129" s="110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5">
      <c r="A130" s="95"/>
      <c r="B130" s="98"/>
      <c r="C130" s="23" t="s">
        <v>150</v>
      </c>
      <c r="D130" s="24" t="s">
        <v>151</v>
      </c>
      <c r="E130" s="86"/>
      <c r="F130" s="90"/>
      <c r="G130" s="133"/>
      <c r="H130" s="86"/>
      <c r="I130" s="98"/>
      <c r="J130" s="109"/>
      <c r="K130" s="110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5.75" thickBot="1">
      <c r="A131" s="96"/>
      <c r="B131" s="99"/>
      <c r="C131" s="30" t="s">
        <v>152</v>
      </c>
      <c r="D131" s="31" t="s">
        <v>153</v>
      </c>
      <c r="E131" s="87"/>
      <c r="F131" s="90"/>
      <c r="G131" s="134"/>
      <c r="H131" s="87"/>
      <c r="I131" s="99"/>
      <c r="J131" s="111"/>
      <c r="K131" s="11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30.75" thickTop="1">
      <c r="A132" s="94">
        <v>19</v>
      </c>
      <c r="B132" s="97" t="s">
        <v>138</v>
      </c>
      <c r="C132" s="17" t="s">
        <v>16</v>
      </c>
      <c r="D132" s="32">
        <v>10</v>
      </c>
      <c r="E132" s="33">
        <v>6</v>
      </c>
      <c r="F132" s="90"/>
      <c r="G132" s="127"/>
      <c r="H132" s="128"/>
      <c r="I132" s="20">
        <f>SUM(D132*E132)</f>
        <v>60</v>
      </c>
      <c r="J132" s="21"/>
      <c r="K132" s="22">
        <f>SUM(J132*E132)</f>
        <v>0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5">
      <c r="A133" s="95"/>
      <c r="B133" s="98"/>
      <c r="C133" s="23" t="s">
        <v>56</v>
      </c>
      <c r="D133" s="24" t="s">
        <v>154</v>
      </c>
      <c r="E133" s="85"/>
      <c r="F133" s="90"/>
      <c r="G133" s="133"/>
      <c r="H133" s="130"/>
      <c r="I133" s="106"/>
      <c r="J133" s="107"/>
      <c r="K133" s="108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30">
      <c r="A134" s="95"/>
      <c r="B134" s="98"/>
      <c r="C134" s="23" t="s">
        <v>140</v>
      </c>
      <c r="D134" s="24" t="s">
        <v>141</v>
      </c>
      <c r="E134" s="86"/>
      <c r="F134" s="90"/>
      <c r="G134" s="133"/>
      <c r="H134" s="86"/>
      <c r="I134" s="98"/>
      <c r="J134" s="109"/>
      <c r="K134" s="110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5">
      <c r="A135" s="95"/>
      <c r="B135" s="98"/>
      <c r="C135" s="23" t="s">
        <v>142</v>
      </c>
      <c r="D135" s="24" t="s">
        <v>143</v>
      </c>
      <c r="E135" s="86"/>
      <c r="F135" s="90"/>
      <c r="G135" s="133"/>
      <c r="H135" s="86"/>
      <c r="I135" s="98"/>
      <c r="J135" s="109"/>
      <c r="K135" s="110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5">
      <c r="A136" s="95"/>
      <c r="B136" s="98"/>
      <c r="C136" s="23" t="s">
        <v>144</v>
      </c>
      <c r="D136" s="24" t="s">
        <v>145</v>
      </c>
      <c r="E136" s="86"/>
      <c r="F136" s="90"/>
      <c r="G136" s="133"/>
      <c r="H136" s="86"/>
      <c r="I136" s="98"/>
      <c r="J136" s="109"/>
      <c r="K136" s="110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5">
      <c r="A137" s="95"/>
      <c r="B137" s="98"/>
      <c r="C137" s="23" t="s">
        <v>146</v>
      </c>
      <c r="D137" s="24" t="s">
        <v>147</v>
      </c>
      <c r="E137" s="86"/>
      <c r="F137" s="90"/>
      <c r="G137" s="133"/>
      <c r="H137" s="86"/>
      <c r="I137" s="98"/>
      <c r="J137" s="109"/>
      <c r="K137" s="110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5">
      <c r="A138" s="95"/>
      <c r="B138" s="98"/>
      <c r="C138" s="23" t="s">
        <v>148</v>
      </c>
      <c r="D138" s="24" t="s">
        <v>149</v>
      </c>
      <c r="E138" s="86"/>
      <c r="F138" s="90"/>
      <c r="G138" s="133"/>
      <c r="H138" s="86"/>
      <c r="I138" s="98"/>
      <c r="J138" s="109"/>
      <c r="K138" s="110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ht="15">
      <c r="A139" s="95"/>
      <c r="B139" s="98"/>
      <c r="C139" s="23" t="s">
        <v>150</v>
      </c>
      <c r="D139" s="24" t="s">
        <v>151</v>
      </c>
      <c r="E139" s="86"/>
      <c r="F139" s="90"/>
      <c r="G139" s="133"/>
      <c r="H139" s="86"/>
      <c r="I139" s="98"/>
      <c r="J139" s="109"/>
      <c r="K139" s="110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ht="15.75" thickBot="1">
      <c r="A140" s="96"/>
      <c r="B140" s="99"/>
      <c r="C140" s="30" t="s">
        <v>152</v>
      </c>
      <c r="D140" s="31" t="s">
        <v>153</v>
      </c>
      <c r="E140" s="87"/>
      <c r="F140" s="90"/>
      <c r="G140" s="134"/>
      <c r="H140" s="87"/>
      <c r="I140" s="99"/>
      <c r="J140" s="111"/>
      <c r="K140" s="11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ht="30.75" thickTop="1">
      <c r="A141" s="94">
        <v>20</v>
      </c>
      <c r="B141" s="97" t="s">
        <v>138</v>
      </c>
      <c r="C141" s="17" t="s">
        <v>16</v>
      </c>
      <c r="D141" s="32">
        <v>10</v>
      </c>
      <c r="E141" s="33">
        <v>6</v>
      </c>
      <c r="F141" s="90"/>
      <c r="G141" s="127"/>
      <c r="H141" s="128"/>
      <c r="I141" s="20">
        <f>SUM(D141*E141)</f>
        <v>60</v>
      </c>
      <c r="J141" s="21"/>
      <c r="K141" s="22">
        <f>SUM(J141*E141)</f>
        <v>0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ht="15">
      <c r="A142" s="95"/>
      <c r="B142" s="98"/>
      <c r="C142" s="23" t="s">
        <v>56</v>
      </c>
      <c r="D142" s="24" t="s">
        <v>155</v>
      </c>
      <c r="E142" s="85"/>
      <c r="F142" s="90"/>
      <c r="G142" s="133"/>
      <c r="H142" s="130"/>
      <c r="I142" s="106"/>
      <c r="J142" s="107"/>
      <c r="K142" s="108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ht="30">
      <c r="A143" s="95"/>
      <c r="B143" s="98"/>
      <c r="C143" s="23" t="s">
        <v>140</v>
      </c>
      <c r="D143" s="24" t="s">
        <v>141</v>
      </c>
      <c r="E143" s="86"/>
      <c r="F143" s="90"/>
      <c r="G143" s="133"/>
      <c r="H143" s="86"/>
      <c r="I143" s="98"/>
      <c r="J143" s="109"/>
      <c r="K143" s="110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5">
      <c r="A144" s="95"/>
      <c r="B144" s="98"/>
      <c r="C144" s="23" t="s">
        <v>142</v>
      </c>
      <c r="D144" s="24" t="s">
        <v>143</v>
      </c>
      <c r="E144" s="86"/>
      <c r="F144" s="90"/>
      <c r="G144" s="133"/>
      <c r="H144" s="86"/>
      <c r="I144" s="98"/>
      <c r="J144" s="109"/>
      <c r="K144" s="110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5">
      <c r="A145" s="95"/>
      <c r="B145" s="98"/>
      <c r="C145" s="23" t="s">
        <v>144</v>
      </c>
      <c r="D145" s="24" t="s">
        <v>145</v>
      </c>
      <c r="E145" s="86"/>
      <c r="F145" s="90"/>
      <c r="G145" s="133"/>
      <c r="H145" s="86"/>
      <c r="I145" s="98"/>
      <c r="J145" s="109"/>
      <c r="K145" s="110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5">
      <c r="A146" s="95"/>
      <c r="B146" s="98"/>
      <c r="C146" s="23" t="s">
        <v>146</v>
      </c>
      <c r="D146" s="24" t="s">
        <v>147</v>
      </c>
      <c r="E146" s="86"/>
      <c r="F146" s="90"/>
      <c r="G146" s="133"/>
      <c r="H146" s="86"/>
      <c r="I146" s="98"/>
      <c r="J146" s="109"/>
      <c r="K146" s="110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5">
      <c r="A147" s="95"/>
      <c r="B147" s="98"/>
      <c r="C147" s="23" t="s">
        <v>148</v>
      </c>
      <c r="D147" s="24" t="s">
        <v>124</v>
      </c>
      <c r="E147" s="86"/>
      <c r="F147" s="90"/>
      <c r="G147" s="133"/>
      <c r="H147" s="86"/>
      <c r="I147" s="98"/>
      <c r="J147" s="109"/>
      <c r="K147" s="110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5">
      <c r="A148" s="95"/>
      <c r="B148" s="98"/>
      <c r="C148" s="23" t="s">
        <v>150</v>
      </c>
      <c r="D148" s="24" t="s">
        <v>151</v>
      </c>
      <c r="E148" s="86"/>
      <c r="F148" s="90"/>
      <c r="G148" s="133"/>
      <c r="H148" s="86"/>
      <c r="I148" s="98"/>
      <c r="J148" s="109"/>
      <c r="K148" s="110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5.75" thickBot="1">
      <c r="A149" s="96"/>
      <c r="B149" s="99"/>
      <c r="C149" s="30" t="s">
        <v>152</v>
      </c>
      <c r="D149" s="31" t="s">
        <v>153</v>
      </c>
      <c r="E149" s="87"/>
      <c r="F149" s="91"/>
      <c r="G149" s="134"/>
      <c r="H149" s="87"/>
      <c r="I149" s="99"/>
      <c r="J149" s="111"/>
      <c r="K149" s="11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30.75" thickTop="1">
      <c r="A150" s="94">
        <v>21</v>
      </c>
      <c r="B150" s="97" t="s">
        <v>156</v>
      </c>
      <c r="C150" s="17" t="s">
        <v>16</v>
      </c>
      <c r="D150" s="32">
        <v>65.5</v>
      </c>
      <c r="E150" s="33">
        <v>4</v>
      </c>
      <c r="F150" s="41"/>
      <c r="G150" s="127"/>
      <c r="H150" s="128"/>
      <c r="I150" s="20">
        <f>SUM(D150*E150)</f>
        <v>262</v>
      </c>
      <c r="J150" s="21"/>
      <c r="K150" s="22">
        <f>SUM(J150*E150)</f>
        <v>0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5">
      <c r="A151" s="95"/>
      <c r="B151" s="98"/>
      <c r="C151" s="23" t="s">
        <v>56</v>
      </c>
      <c r="D151" s="24" t="s">
        <v>157</v>
      </c>
      <c r="E151" s="85"/>
      <c r="F151" s="88" t="s">
        <v>158</v>
      </c>
      <c r="G151" s="133"/>
      <c r="H151" s="130"/>
      <c r="I151" s="106"/>
      <c r="J151" s="107"/>
      <c r="K151" s="108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5">
      <c r="A152" s="95"/>
      <c r="B152" s="98"/>
      <c r="C152" s="23" t="s">
        <v>159</v>
      </c>
      <c r="D152" s="24" t="s">
        <v>160</v>
      </c>
      <c r="E152" s="86"/>
      <c r="F152" s="86"/>
      <c r="G152" s="133"/>
      <c r="H152" s="86"/>
      <c r="I152" s="98"/>
      <c r="J152" s="109"/>
      <c r="K152" s="110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5">
      <c r="A153" s="95"/>
      <c r="B153" s="98"/>
      <c r="C153" s="23" t="s">
        <v>27</v>
      </c>
      <c r="D153" s="4" t="s">
        <v>161</v>
      </c>
      <c r="E153" s="86"/>
      <c r="F153" s="86"/>
      <c r="G153" s="133"/>
      <c r="H153" s="86"/>
      <c r="I153" s="98"/>
      <c r="J153" s="109"/>
      <c r="K153" s="110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5">
      <c r="A154" s="95"/>
      <c r="B154" s="98"/>
      <c r="C154" s="23" t="s">
        <v>162</v>
      </c>
      <c r="D154" s="24" t="s">
        <v>149</v>
      </c>
      <c r="E154" s="86"/>
      <c r="F154" s="86"/>
      <c r="G154" s="133"/>
      <c r="H154" s="86"/>
      <c r="I154" s="98"/>
      <c r="J154" s="109"/>
      <c r="K154" s="110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5.75" thickBot="1">
      <c r="A155" s="96"/>
      <c r="B155" s="99"/>
      <c r="C155" s="42" t="s">
        <v>163</v>
      </c>
      <c r="D155" s="37" t="s">
        <v>164</v>
      </c>
      <c r="E155" s="87"/>
      <c r="F155" s="86"/>
      <c r="G155" s="134"/>
      <c r="H155" s="87"/>
      <c r="I155" s="99"/>
      <c r="J155" s="111"/>
      <c r="K155" s="11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30.75" thickTop="1">
      <c r="A156" s="94">
        <v>22</v>
      </c>
      <c r="B156" s="97" t="s">
        <v>165</v>
      </c>
      <c r="C156" s="17" t="s">
        <v>16</v>
      </c>
      <c r="D156" s="32">
        <v>71</v>
      </c>
      <c r="E156" s="33">
        <v>2</v>
      </c>
      <c r="F156" s="86"/>
      <c r="G156" s="127"/>
      <c r="H156" s="128"/>
      <c r="I156" s="20">
        <f>SUM(D156*E156)</f>
        <v>142</v>
      </c>
      <c r="J156" s="21"/>
      <c r="K156" s="22">
        <f>SUM(J156*E156)</f>
        <v>0</v>
      </c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5">
      <c r="A157" s="95"/>
      <c r="B157" s="98"/>
      <c r="C157" s="81" t="s">
        <v>56</v>
      </c>
      <c r="D157" s="82" t="s">
        <v>324</v>
      </c>
      <c r="E157" s="85"/>
      <c r="F157" s="86"/>
      <c r="G157" s="133"/>
      <c r="H157" s="130"/>
      <c r="I157" s="106"/>
      <c r="J157" s="107"/>
      <c r="K157" s="108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5">
      <c r="A158" s="95"/>
      <c r="B158" s="98"/>
      <c r="C158" s="81" t="s">
        <v>140</v>
      </c>
      <c r="D158" s="82" t="s">
        <v>325</v>
      </c>
      <c r="E158" s="86"/>
      <c r="F158" s="86"/>
      <c r="G158" s="133"/>
      <c r="H158" s="86"/>
      <c r="I158" s="98"/>
      <c r="J158" s="109"/>
      <c r="K158" s="110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5">
      <c r="A159" s="95"/>
      <c r="B159" s="98"/>
      <c r="C159" s="81" t="s">
        <v>142</v>
      </c>
      <c r="D159" s="82" t="s">
        <v>143</v>
      </c>
      <c r="E159" s="86"/>
      <c r="F159" s="86"/>
      <c r="G159" s="133"/>
      <c r="H159" s="86"/>
      <c r="I159" s="98"/>
      <c r="J159" s="109"/>
      <c r="K159" s="110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5">
      <c r="A160" s="95"/>
      <c r="B160" s="98"/>
      <c r="C160" s="81" t="s">
        <v>144</v>
      </c>
      <c r="D160" s="82" t="s">
        <v>166</v>
      </c>
      <c r="E160" s="86"/>
      <c r="F160" s="86"/>
      <c r="G160" s="133"/>
      <c r="H160" s="86"/>
      <c r="I160" s="98"/>
      <c r="J160" s="109"/>
      <c r="K160" s="110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5.75" thickBot="1">
      <c r="A161" s="96"/>
      <c r="B161" s="99"/>
      <c r="C161" s="83" t="s">
        <v>167</v>
      </c>
      <c r="D161" s="84" t="s">
        <v>326</v>
      </c>
      <c r="E161" s="87"/>
      <c r="F161" s="86"/>
      <c r="G161" s="134"/>
      <c r="H161" s="87"/>
      <c r="I161" s="99"/>
      <c r="J161" s="111"/>
      <c r="K161" s="11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30.75" thickTop="1">
      <c r="A162" s="94">
        <v>23</v>
      </c>
      <c r="B162" s="97" t="s">
        <v>168</v>
      </c>
      <c r="C162" s="17" t="s">
        <v>16</v>
      </c>
      <c r="D162" s="32">
        <v>206</v>
      </c>
      <c r="E162" s="33">
        <v>2</v>
      </c>
      <c r="F162" s="86"/>
      <c r="G162" s="127"/>
      <c r="H162" s="128"/>
      <c r="I162" s="20">
        <f>SUM(D162*E162)</f>
        <v>412</v>
      </c>
      <c r="J162" s="21"/>
      <c r="K162" s="22">
        <f>SUM(J162*E162)</f>
        <v>0</v>
      </c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5">
      <c r="A163" s="95"/>
      <c r="B163" s="98"/>
      <c r="C163" s="23" t="s">
        <v>56</v>
      </c>
      <c r="D163" s="24" t="s">
        <v>169</v>
      </c>
      <c r="E163" s="85"/>
      <c r="F163" s="86"/>
      <c r="G163" s="133"/>
      <c r="H163" s="130"/>
      <c r="I163" s="106"/>
      <c r="J163" s="107"/>
      <c r="K163" s="108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5">
      <c r="A164" s="95"/>
      <c r="B164" s="98"/>
      <c r="C164" s="23" t="s">
        <v>71</v>
      </c>
      <c r="D164" s="24" t="s">
        <v>170</v>
      </c>
      <c r="E164" s="86"/>
      <c r="F164" s="86"/>
      <c r="G164" s="133"/>
      <c r="H164" s="86"/>
      <c r="I164" s="98"/>
      <c r="J164" s="109"/>
      <c r="K164" s="110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5">
      <c r="A165" s="95"/>
      <c r="B165" s="98"/>
      <c r="C165" s="23" t="s">
        <v>73</v>
      </c>
      <c r="D165" s="24" t="s">
        <v>171</v>
      </c>
      <c r="E165" s="86"/>
      <c r="F165" s="86"/>
      <c r="G165" s="133"/>
      <c r="H165" s="86"/>
      <c r="I165" s="98"/>
      <c r="J165" s="109"/>
      <c r="K165" s="110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5">
      <c r="A166" s="95"/>
      <c r="B166" s="98"/>
      <c r="C166" s="23" t="s">
        <v>172</v>
      </c>
      <c r="D166" s="24" t="s">
        <v>173</v>
      </c>
      <c r="E166" s="86"/>
      <c r="F166" s="86"/>
      <c r="G166" s="133"/>
      <c r="H166" s="86"/>
      <c r="I166" s="98"/>
      <c r="J166" s="109"/>
      <c r="K166" s="110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5">
      <c r="A167" s="95"/>
      <c r="B167" s="98"/>
      <c r="C167" s="23" t="s">
        <v>174</v>
      </c>
      <c r="D167" s="24" t="s">
        <v>175</v>
      </c>
      <c r="E167" s="86"/>
      <c r="F167" s="86"/>
      <c r="G167" s="133"/>
      <c r="H167" s="86"/>
      <c r="I167" s="98"/>
      <c r="J167" s="109"/>
      <c r="K167" s="110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5.75" thickBot="1">
      <c r="A168" s="96"/>
      <c r="B168" s="99"/>
      <c r="C168" s="30" t="s">
        <v>176</v>
      </c>
      <c r="D168" s="31" t="s">
        <v>177</v>
      </c>
      <c r="E168" s="87"/>
      <c r="F168" s="86"/>
      <c r="G168" s="134"/>
      <c r="H168" s="87"/>
      <c r="I168" s="99"/>
      <c r="J168" s="111"/>
      <c r="K168" s="11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30.75" thickTop="1">
      <c r="A169" s="94">
        <v>24</v>
      </c>
      <c r="B169" s="97" t="s">
        <v>178</v>
      </c>
      <c r="C169" s="17" t="s">
        <v>16</v>
      </c>
      <c r="D169" s="32">
        <v>10</v>
      </c>
      <c r="E169" s="33">
        <v>4</v>
      </c>
      <c r="F169" s="86"/>
      <c r="G169" s="127"/>
      <c r="H169" s="128"/>
      <c r="I169" s="20">
        <f>SUM(D169*E169)</f>
        <v>40</v>
      </c>
      <c r="J169" s="21"/>
      <c r="K169" s="22">
        <f>SUM(J169*E169)</f>
        <v>0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5">
      <c r="A170" s="95"/>
      <c r="B170" s="98"/>
      <c r="C170" s="23" t="s">
        <v>56</v>
      </c>
      <c r="D170" s="24" t="s">
        <v>179</v>
      </c>
      <c r="E170" s="85"/>
      <c r="F170" s="86"/>
      <c r="G170" s="133"/>
      <c r="H170" s="130"/>
      <c r="I170" s="106"/>
      <c r="J170" s="107"/>
      <c r="K170" s="108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5">
      <c r="A171" s="95"/>
      <c r="B171" s="98"/>
      <c r="C171" s="23" t="s">
        <v>180</v>
      </c>
      <c r="D171" s="24" t="s">
        <v>181</v>
      </c>
      <c r="E171" s="86"/>
      <c r="F171" s="86"/>
      <c r="G171" s="133"/>
      <c r="H171" s="86"/>
      <c r="I171" s="98"/>
      <c r="J171" s="109"/>
      <c r="K171" s="110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5">
      <c r="A172" s="95"/>
      <c r="B172" s="98"/>
      <c r="C172" s="23" t="s">
        <v>182</v>
      </c>
      <c r="D172" s="24" t="s">
        <v>183</v>
      </c>
      <c r="E172" s="86"/>
      <c r="F172" s="86"/>
      <c r="G172" s="133"/>
      <c r="H172" s="86"/>
      <c r="I172" s="98"/>
      <c r="J172" s="109"/>
      <c r="K172" s="110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5">
      <c r="A173" s="95"/>
      <c r="B173" s="98"/>
      <c r="C173" s="23" t="s">
        <v>184</v>
      </c>
      <c r="D173" s="24" t="s">
        <v>185</v>
      </c>
      <c r="E173" s="86"/>
      <c r="F173" s="86"/>
      <c r="G173" s="133"/>
      <c r="H173" s="86"/>
      <c r="I173" s="98"/>
      <c r="J173" s="109"/>
      <c r="K173" s="110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5">
      <c r="A174" s="95"/>
      <c r="B174" s="98"/>
      <c r="C174" s="23" t="s">
        <v>186</v>
      </c>
      <c r="D174" s="24" t="s">
        <v>187</v>
      </c>
      <c r="E174" s="86"/>
      <c r="F174" s="86"/>
      <c r="G174" s="133"/>
      <c r="H174" s="86"/>
      <c r="I174" s="98"/>
      <c r="J174" s="109"/>
      <c r="K174" s="110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5">
      <c r="A175" s="95"/>
      <c r="B175" s="98"/>
      <c r="C175" s="23" t="s">
        <v>188</v>
      </c>
      <c r="D175" s="24" t="s">
        <v>189</v>
      </c>
      <c r="E175" s="86"/>
      <c r="F175" s="86"/>
      <c r="G175" s="133"/>
      <c r="H175" s="86"/>
      <c r="I175" s="98"/>
      <c r="J175" s="109"/>
      <c r="K175" s="110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5">
      <c r="A176" s="95"/>
      <c r="B176" s="98"/>
      <c r="C176" s="23" t="s">
        <v>190</v>
      </c>
      <c r="D176" s="24" t="s">
        <v>191</v>
      </c>
      <c r="E176" s="86"/>
      <c r="F176" s="86"/>
      <c r="G176" s="133"/>
      <c r="H176" s="86"/>
      <c r="I176" s="98"/>
      <c r="J176" s="109"/>
      <c r="K176" s="110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5">
      <c r="A177" s="95"/>
      <c r="B177" s="98"/>
      <c r="C177" s="23" t="s">
        <v>192</v>
      </c>
      <c r="D177" s="24" t="s">
        <v>193</v>
      </c>
      <c r="E177" s="86"/>
      <c r="F177" s="86"/>
      <c r="G177" s="133"/>
      <c r="H177" s="86"/>
      <c r="I177" s="98"/>
      <c r="J177" s="109"/>
      <c r="K177" s="110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5.75" thickBot="1">
      <c r="A178" s="96"/>
      <c r="B178" s="99"/>
      <c r="C178" s="30" t="s">
        <v>194</v>
      </c>
      <c r="D178" s="31" t="s">
        <v>195</v>
      </c>
      <c r="E178" s="87"/>
      <c r="F178" s="86"/>
      <c r="G178" s="134"/>
      <c r="H178" s="87"/>
      <c r="I178" s="99"/>
      <c r="J178" s="111"/>
      <c r="K178" s="11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30.75" thickTop="1">
      <c r="A179" s="94">
        <v>25</v>
      </c>
      <c r="B179" s="97" t="s">
        <v>196</v>
      </c>
      <c r="C179" s="17" t="s">
        <v>16</v>
      </c>
      <c r="D179" s="32">
        <v>18.2</v>
      </c>
      <c r="E179" s="33">
        <v>5</v>
      </c>
      <c r="F179" s="86"/>
      <c r="G179" s="127"/>
      <c r="H179" s="128"/>
      <c r="I179" s="20">
        <f>SUM(D179*E179)</f>
        <v>91</v>
      </c>
      <c r="J179" s="21"/>
      <c r="K179" s="22">
        <f>SUM(J179*E179)</f>
        <v>0</v>
      </c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5">
      <c r="A180" s="95"/>
      <c r="B180" s="98"/>
      <c r="C180" s="23" t="s">
        <v>56</v>
      </c>
      <c r="D180" s="24" t="s">
        <v>197</v>
      </c>
      <c r="E180" s="85"/>
      <c r="F180" s="86"/>
      <c r="G180" s="133"/>
      <c r="H180" s="130"/>
      <c r="I180" s="106"/>
      <c r="J180" s="107"/>
      <c r="K180" s="108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5">
      <c r="A181" s="95"/>
      <c r="B181" s="98"/>
      <c r="C181" s="23" t="s">
        <v>140</v>
      </c>
      <c r="D181" s="24" t="s">
        <v>198</v>
      </c>
      <c r="E181" s="86"/>
      <c r="F181" s="86"/>
      <c r="G181" s="133"/>
      <c r="H181" s="86"/>
      <c r="I181" s="98"/>
      <c r="J181" s="109"/>
      <c r="K181" s="110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5">
      <c r="A182" s="95"/>
      <c r="B182" s="98"/>
      <c r="C182" s="23" t="s">
        <v>199</v>
      </c>
      <c r="D182" s="24" t="s">
        <v>200</v>
      </c>
      <c r="E182" s="86"/>
      <c r="F182" s="86"/>
      <c r="G182" s="133"/>
      <c r="H182" s="86"/>
      <c r="I182" s="98"/>
      <c r="J182" s="109"/>
      <c r="K182" s="110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5">
      <c r="A183" s="95"/>
      <c r="B183" s="98"/>
      <c r="C183" s="23" t="s">
        <v>201</v>
      </c>
      <c r="D183" s="24" t="s">
        <v>143</v>
      </c>
      <c r="E183" s="86"/>
      <c r="F183" s="86"/>
      <c r="G183" s="133"/>
      <c r="H183" s="86"/>
      <c r="I183" s="98"/>
      <c r="J183" s="109"/>
      <c r="K183" s="110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5">
      <c r="A184" s="95"/>
      <c r="B184" s="98"/>
      <c r="C184" s="23" t="s">
        <v>144</v>
      </c>
      <c r="D184" s="43" t="s">
        <v>202</v>
      </c>
      <c r="E184" s="86"/>
      <c r="F184" s="86"/>
      <c r="G184" s="133"/>
      <c r="H184" s="86"/>
      <c r="I184" s="98"/>
      <c r="J184" s="109"/>
      <c r="K184" s="110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5.75" thickBot="1">
      <c r="A185" s="96"/>
      <c r="B185" s="99"/>
      <c r="C185" s="30" t="s">
        <v>203</v>
      </c>
      <c r="D185" s="44">
        <v>2</v>
      </c>
      <c r="E185" s="87"/>
      <c r="F185" s="86"/>
      <c r="G185" s="134"/>
      <c r="H185" s="87"/>
      <c r="I185" s="99"/>
      <c r="J185" s="111"/>
      <c r="K185" s="11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30.75" thickTop="1">
      <c r="A186" s="94">
        <v>26</v>
      </c>
      <c r="B186" s="97" t="s">
        <v>107</v>
      </c>
      <c r="C186" s="17" t="s">
        <v>16</v>
      </c>
      <c r="D186" s="32">
        <v>3</v>
      </c>
      <c r="E186" s="33">
        <v>10</v>
      </c>
      <c r="F186" s="86"/>
      <c r="G186" s="127"/>
      <c r="H186" s="128"/>
      <c r="I186" s="20">
        <f>SUM(D186*E186)</f>
        <v>30</v>
      </c>
      <c r="J186" s="21"/>
      <c r="K186" s="22">
        <f>SUM(J186*E186)</f>
        <v>0</v>
      </c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5">
      <c r="A187" s="95"/>
      <c r="B187" s="98"/>
      <c r="C187" s="23" t="s">
        <v>56</v>
      </c>
      <c r="D187" s="24" t="s">
        <v>129</v>
      </c>
      <c r="E187" s="85"/>
      <c r="F187" s="86"/>
      <c r="G187" s="133"/>
      <c r="H187" s="130"/>
      <c r="I187" s="106"/>
      <c r="J187" s="107"/>
      <c r="K187" s="108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5">
      <c r="A188" s="95"/>
      <c r="B188" s="98"/>
      <c r="C188" s="23" t="s">
        <v>109</v>
      </c>
      <c r="D188" s="24" t="s">
        <v>110</v>
      </c>
      <c r="E188" s="86"/>
      <c r="F188" s="86"/>
      <c r="G188" s="133"/>
      <c r="H188" s="86"/>
      <c r="I188" s="98"/>
      <c r="J188" s="109"/>
      <c r="K188" s="110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5">
      <c r="A189" s="95"/>
      <c r="B189" s="98"/>
      <c r="C189" s="23" t="s">
        <v>111</v>
      </c>
      <c r="D189" s="24" t="s">
        <v>112</v>
      </c>
      <c r="E189" s="86"/>
      <c r="F189" s="86"/>
      <c r="G189" s="133"/>
      <c r="H189" s="86"/>
      <c r="I189" s="98"/>
      <c r="J189" s="109"/>
      <c r="K189" s="110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5">
      <c r="A190" s="95"/>
      <c r="B190" s="98"/>
      <c r="C190" s="23" t="s">
        <v>113</v>
      </c>
      <c r="D190" s="24" t="s">
        <v>130</v>
      </c>
      <c r="E190" s="86"/>
      <c r="F190" s="86"/>
      <c r="G190" s="133"/>
      <c r="H190" s="86"/>
      <c r="I190" s="98"/>
      <c r="J190" s="109"/>
      <c r="K190" s="110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5">
      <c r="A191" s="95"/>
      <c r="B191" s="98"/>
      <c r="C191" s="23" t="s">
        <v>115</v>
      </c>
      <c r="D191" s="24" t="s">
        <v>33</v>
      </c>
      <c r="E191" s="86"/>
      <c r="F191" s="86"/>
      <c r="G191" s="133"/>
      <c r="H191" s="86"/>
      <c r="I191" s="98"/>
      <c r="J191" s="109"/>
      <c r="K191" s="110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5">
      <c r="A192" s="95"/>
      <c r="B192" s="98"/>
      <c r="C192" s="23" t="s">
        <v>117</v>
      </c>
      <c r="D192" s="24" t="s">
        <v>131</v>
      </c>
      <c r="E192" s="86"/>
      <c r="F192" s="86"/>
      <c r="G192" s="133"/>
      <c r="H192" s="86"/>
      <c r="I192" s="98"/>
      <c r="J192" s="109"/>
      <c r="K192" s="110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5">
      <c r="A193" s="95"/>
      <c r="B193" s="98"/>
      <c r="C193" s="23" t="s">
        <v>119</v>
      </c>
      <c r="D193" s="24" t="s">
        <v>132</v>
      </c>
      <c r="E193" s="86"/>
      <c r="F193" s="86"/>
      <c r="G193" s="133"/>
      <c r="H193" s="86"/>
      <c r="I193" s="98"/>
      <c r="J193" s="109"/>
      <c r="K193" s="110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5">
      <c r="A194" s="95"/>
      <c r="B194" s="98"/>
      <c r="C194" s="23" t="s">
        <v>121</v>
      </c>
      <c r="D194" s="24" t="s">
        <v>122</v>
      </c>
      <c r="E194" s="86"/>
      <c r="F194" s="86"/>
      <c r="G194" s="133"/>
      <c r="H194" s="86"/>
      <c r="I194" s="98"/>
      <c r="J194" s="109"/>
      <c r="K194" s="110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5.75" thickBot="1">
      <c r="A195" s="96"/>
      <c r="B195" s="99"/>
      <c r="C195" s="30" t="s">
        <v>123</v>
      </c>
      <c r="D195" s="34" t="s">
        <v>128</v>
      </c>
      <c r="E195" s="87"/>
      <c r="F195" s="86"/>
      <c r="G195" s="134"/>
      <c r="H195" s="87"/>
      <c r="I195" s="99"/>
      <c r="J195" s="111"/>
      <c r="K195" s="11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30.75" thickTop="1">
      <c r="A196" s="94">
        <v>27</v>
      </c>
      <c r="B196" s="97" t="s">
        <v>107</v>
      </c>
      <c r="C196" s="17" t="s">
        <v>16</v>
      </c>
      <c r="D196" s="32">
        <v>3</v>
      </c>
      <c r="E196" s="33">
        <v>10</v>
      </c>
      <c r="F196" s="86"/>
      <c r="G196" s="127"/>
      <c r="H196" s="128"/>
      <c r="I196" s="20">
        <f>SUM(D196*E196)</f>
        <v>30</v>
      </c>
      <c r="J196" s="21"/>
      <c r="K196" s="22">
        <f>SUM(J196*E196)</f>
        <v>0</v>
      </c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5">
      <c r="A197" s="95"/>
      <c r="B197" s="98"/>
      <c r="C197" s="23" t="s">
        <v>56</v>
      </c>
      <c r="D197" s="24" t="s">
        <v>133</v>
      </c>
      <c r="E197" s="85"/>
      <c r="F197" s="86"/>
      <c r="G197" s="133"/>
      <c r="H197" s="130"/>
      <c r="I197" s="106"/>
      <c r="J197" s="107"/>
      <c r="K197" s="108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5">
      <c r="A198" s="95"/>
      <c r="B198" s="98"/>
      <c r="C198" s="23" t="s">
        <v>109</v>
      </c>
      <c r="D198" s="24" t="s">
        <v>110</v>
      </c>
      <c r="E198" s="86"/>
      <c r="F198" s="86"/>
      <c r="G198" s="133"/>
      <c r="H198" s="86"/>
      <c r="I198" s="98"/>
      <c r="J198" s="109"/>
      <c r="K198" s="110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5">
      <c r="A199" s="95"/>
      <c r="B199" s="98"/>
      <c r="C199" s="23" t="s">
        <v>111</v>
      </c>
      <c r="D199" s="24" t="s">
        <v>134</v>
      </c>
      <c r="E199" s="86"/>
      <c r="F199" s="86"/>
      <c r="G199" s="133"/>
      <c r="H199" s="86"/>
      <c r="I199" s="98"/>
      <c r="J199" s="109"/>
      <c r="K199" s="110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5">
      <c r="A200" s="95"/>
      <c r="B200" s="98"/>
      <c r="C200" s="23" t="s">
        <v>113</v>
      </c>
      <c r="D200" s="24" t="s">
        <v>135</v>
      </c>
      <c r="E200" s="86"/>
      <c r="F200" s="86"/>
      <c r="G200" s="133"/>
      <c r="H200" s="86"/>
      <c r="I200" s="98"/>
      <c r="J200" s="109"/>
      <c r="K200" s="110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5">
      <c r="A201" s="95"/>
      <c r="B201" s="98"/>
      <c r="C201" s="23" t="s">
        <v>115</v>
      </c>
      <c r="D201" s="40" t="s">
        <v>116</v>
      </c>
      <c r="E201" s="86"/>
      <c r="F201" s="86"/>
      <c r="G201" s="133"/>
      <c r="H201" s="86"/>
      <c r="I201" s="98"/>
      <c r="J201" s="109"/>
      <c r="K201" s="110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5">
      <c r="A202" s="95"/>
      <c r="B202" s="98"/>
      <c r="C202" s="23" t="s">
        <v>117</v>
      </c>
      <c r="D202" s="24" t="s">
        <v>136</v>
      </c>
      <c r="E202" s="86"/>
      <c r="F202" s="86"/>
      <c r="G202" s="133"/>
      <c r="H202" s="86"/>
      <c r="I202" s="98"/>
      <c r="J202" s="109"/>
      <c r="K202" s="110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5">
      <c r="A203" s="95"/>
      <c r="B203" s="98"/>
      <c r="C203" s="23" t="s">
        <v>119</v>
      </c>
      <c r="D203" s="40" t="s">
        <v>137</v>
      </c>
      <c r="E203" s="86"/>
      <c r="F203" s="86"/>
      <c r="G203" s="133"/>
      <c r="H203" s="86"/>
      <c r="I203" s="98"/>
      <c r="J203" s="109"/>
      <c r="K203" s="110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5">
      <c r="A204" s="95"/>
      <c r="B204" s="98"/>
      <c r="C204" s="23" t="s">
        <v>121</v>
      </c>
      <c r="D204" s="24" t="s">
        <v>122</v>
      </c>
      <c r="E204" s="86"/>
      <c r="F204" s="86"/>
      <c r="G204" s="133"/>
      <c r="H204" s="86"/>
      <c r="I204" s="98"/>
      <c r="J204" s="109"/>
      <c r="K204" s="110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5.75" thickBot="1">
      <c r="A205" s="96"/>
      <c r="B205" s="99"/>
      <c r="C205" s="30" t="s">
        <v>123</v>
      </c>
      <c r="D205" s="34" t="s">
        <v>124</v>
      </c>
      <c r="E205" s="87"/>
      <c r="F205" s="87"/>
      <c r="G205" s="134"/>
      <c r="H205" s="87"/>
      <c r="I205" s="99"/>
      <c r="J205" s="111"/>
      <c r="K205" s="11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30.75" thickTop="1">
      <c r="A206" s="94">
        <v>28</v>
      </c>
      <c r="B206" s="97" t="s">
        <v>204</v>
      </c>
      <c r="C206" s="17" t="s">
        <v>16</v>
      </c>
      <c r="D206" s="32">
        <v>90</v>
      </c>
      <c r="E206" s="33">
        <v>8</v>
      </c>
      <c r="F206" s="41"/>
      <c r="G206" s="127"/>
      <c r="H206" s="128"/>
      <c r="I206" s="20">
        <f>SUM(D206*E206)</f>
        <v>720</v>
      </c>
      <c r="J206" s="21"/>
      <c r="K206" s="22">
        <f>SUM(J206*E206)</f>
        <v>0</v>
      </c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5">
      <c r="A207" s="95"/>
      <c r="B207" s="98"/>
      <c r="C207" s="23" t="s">
        <v>56</v>
      </c>
      <c r="D207" s="24" t="s">
        <v>205</v>
      </c>
      <c r="E207" s="85"/>
      <c r="F207" s="88" t="s">
        <v>206</v>
      </c>
      <c r="G207" s="133"/>
      <c r="H207" s="130"/>
      <c r="I207" s="106"/>
      <c r="J207" s="107"/>
      <c r="K207" s="108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5">
      <c r="A208" s="95"/>
      <c r="B208" s="98"/>
      <c r="C208" s="23" t="s">
        <v>207</v>
      </c>
      <c r="D208" s="24" t="s">
        <v>208</v>
      </c>
      <c r="E208" s="86"/>
      <c r="F208" s="86"/>
      <c r="G208" s="133"/>
      <c r="H208" s="86"/>
      <c r="I208" s="98"/>
      <c r="J208" s="109"/>
      <c r="K208" s="110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5">
      <c r="A209" s="95"/>
      <c r="B209" s="98"/>
      <c r="C209" s="23" t="s">
        <v>209</v>
      </c>
      <c r="D209" s="24" t="s">
        <v>210</v>
      </c>
      <c r="E209" s="86"/>
      <c r="F209" s="86"/>
      <c r="G209" s="133"/>
      <c r="H209" s="86"/>
      <c r="I209" s="98"/>
      <c r="J209" s="109"/>
      <c r="K209" s="110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5">
      <c r="A210" s="95"/>
      <c r="B210" s="98"/>
      <c r="C210" s="23" t="s">
        <v>211</v>
      </c>
      <c r="D210" s="24" t="s">
        <v>212</v>
      </c>
      <c r="E210" s="86"/>
      <c r="F210" s="86"/>
      <c r="G210" s="133"/>
      <c r="H210" s="86"/>
      <c r="I210" s="98"/>
      <c r="J210" s="109"/>
      <c r="K210" s="110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5">
      <c r="A211" s="95"/>
      <c r="B211" s="98"/>
      <c r="C211" s="23" t="s">
        <v>213</v>
      </c>
      <c r="D211" s="24" t="s">
        <v>214</v>
      </c>
      <c r="E211" s="86"/>
      <c r="F211" s="86"/>
      <c r="G211" s="133"/>
      <c r="H211" s="86"/>
      <c r="I211" s="98"/>
      <c r="J211" s="109"/>
      <c r="K211" s="110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5">
      <c r="A212" s="95"/>
      <c r="B212" s="98"/>
      <c r="C212" s="23" t="s">
        <v>215</v>
      </c>
      <c r="D212" s="24" t="s">
        <v>216</v>
      </c>
      <c r="E212" s="86"/>
      <c r="F212" s="86"/>
      <c r="G212" s="133"/>
      <c r="H212" s="86"/>
      <c r="I212" s="98"/>
      <c r="J212" s="109"/>
      <c r="K212" s="110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5.75" thickBot="1">
      <c r="A213" s="96"/>
      <c r="B213" s="99"/>
      <c r="C213" s="30" t="s">
        <v>217</v>
      </c>
      <c r="D213" s="31" t="s">
        <v>218</v>
      </c>
      <c r="E213" s="87"/>
      <c r="F213" s="86"/>
      <c r="G213" s="134"/>
      <c r="H213" s="87"/>
      <c r="I213" s="99"/>
      <c r="J213" s="111"/>
      <c r="K213" s="11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30.75" thickTop="1">
      <c r="A214" s="105">
        <v>29</v>
      </c>
      <c r="B214" s="104" t="s">
        <v>82</v>
      </c>
      <c r="C214" s="45" t="s">
        <v>16</v>
      </c>
      <c r="D214" s="46">
        <v>170</v>
      </c>
      <c r="E214" s="47">
        <v>1</v>
      </c>
      <c r="F214" s="86"/>
      <c r="G214" s="127"/>
      <c r="H214" s="128"/>
      <c r="I214" s="48">
        <f>SUM(D214*E214)</f>
        <v>170</v>
      </c>
      <c r="J214" s="49"/>
      <c r="K214" s="50">
        <f>SUM(J214*E214)</f>
        <v>0</v>
      </c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ht="30">
      <c r="A215" s="95"/>
      <c r="B215" s="98"/>
      <c r="C215" s="24" t="s">
        <v>83</v>
      </c>
      <c r="D215" s="70" t="s">
        <v>219</v>
      </c>
      <c r="E215" s="85"/>
      <c r="F215" s="86"/>
      <c r="G215" s="133"/>
      <c r="H215" s="130"/>
      <c r="I215" s="106"/>
      <c r="J215" s="107"/>
      <c r="K215" s="108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ht="15">
      <c r="A216" s="95"/>
      <c r="B216" s="98"/>
      <c r="C216" s="23" t="s">
        <v>85</v>
      </c>
      <c r="D216" s="24" t="s">
        <v>86</v>
      </c>
      <c r="E216" s="86"/>
      <c r="F216" s="86"/>
      <c r="G216" s="133"/>
      <c r="H216" s="86"/>
      <c r="I216" s="98"/>
      <c r="J216" s="109"/>
      <c r="K216" s="110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ht="15">
      <c r="A217" s="95"/>
      <c r="B217" s="98"/>
      <c r="C217" s="23" t="s">
        <v>87</v>
      </c>
      <c r="D217" s="24" t="s">
        <v>220</v>
      </c>
      <c r="E217" s="86"/>
      <c r="F217" s="86"/>
      <c r="G217" s="133"/>
      <c r="H217" s="86"/>
      <c r="I217" s="98"/>
      <c r="J217" s="109"/>
      <c r="K217" s="110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ht="15">
      <c r="A218" s="95"/>
      <c r="B218" s="98"/>
      <c r="C218" s="23" t="s">
        <v>89</v>
      </c>
      <c r="D218" s="24" t="s">
        <v>90</v>
      </c>
      <c r="E218" s="86"/>
      <c r="F218" s="86"/>
      <c r="G218" s="133"/>
      <c r="H218" s="86"/>
      <c r="I218" s="98"/>
      <c r="J218" s="109"/>
      <c r="K218" s="110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ht="15">
      <c r="A219" s="95"/>
      <c r="B219" s="98"/>
      <c r="C219" s="23" t="s">
        <v>69</v>
      </c>
      <c r="D219" s="24" t="s">
        <v>91</v>
      </c>
      <c r="E219" s="86"/>
      <c r="F219" s="86"/>
      <c r="G219" s="133"/>
      <c r="H219" s="86"/>
      <c r="I219" s="98"/>
      <c r="J219" s="109"/>
      <c r="K219" s="110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ht="15">
      <c r="A220" s="95"/>
      <c r="B220" s="98"/>
      <c r="C220" s="23" t="s">
        <v>92</v>
      </c>
      <c r="D220" s="24" t="s">
        <v>93</v>
      </c>
      <c r="E220" s="86"/>
      <c r="F220" s="86"/>
      <c r="G220" s="133"/>
      <c r="H220" s="86"/>
      <c r="I220" s="98"/>
      <c r="J220" s="109"/>
      <c r="K220" s="110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ht="15">
      <c r="A221" s="95"/>
      <c r="B221" s="98"/>
      <c r="C221" s="23" t="s">
        <v>94</v>
      </c>
      <c r="D221" s="24" t="s">
        <v>95</v>
      </c>
      <c r="E221" s="86"/>
      <c r="F221" s="86"/>
      <c r="G221" s="133"/>
      <c r="H221" s="86"/>
      <c r="I221" s="98"/>
      <c r="J221" s="109"/>
      <c r="K221" s="110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ht="15">
      <c r="A222" s="95"/>
      <c r="B222" s="98"/>
      <c r="C222" s="23" t="s">
        <v>96</v>
      </c>
      <c r="D222" s="39">
        <v>6</v>
      </c>
      <c r="E222" s="86"/>
      <c r="F222" s="86"/>
      <c r="G222" s="133"/>
      <c r="H222" s="86"/>
      <c r="I222" s="98"/>
      <c r="J222" s="109"/>
      <c r="K222" s="110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ht="15">
      <c r="A223" s="95"/>
      <c r="B223" s="98"/>
      <c r="C223" s="23" t="s">
        <v>97</v>
      </c>
      <c r="D223" s="24" t="s">
        <v>98</v>
      </c>
      <c r="E223" s="86"/>
      <c r="F223" s="86"/>
      <c r="G223" s="133"/>
      <c r="H223" s="86"/>
      <c r="I223" s="98"/>
      <c r="J223" s="109"/>
      <c r="K223" s="110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ht="30">
      <c r="A224" s="95"/>
      <c r="B224" s="98"/>
      <c r="C224" s="23" t="s">
        <v>99</v>
      </c>
      <c r="D224" s="24" t="s">
        <v>100</v>
      </c>
      <c r="E224" s="86"/>
      <c r="F224" s="86"/>
      <c r="G224" s="133"/>
      <c r="H224" s="86"/>
      <c r="I224" s="98"/>
      <c r="J224" s="109"/>
      <c r="K224" s="110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ht="15">
      <c r="A225" s="95"/>
      <c r="B225" s="98"/>
      <c r="C225" s="23" t="s">
        <v>101</v>
      </c>
      <c r="D225" s="24" t="s">
        <v>102</v>
      </c>
      <c r="E225" s="86"/>
      <c r="F225" s="86"/>
      <c r="G225" s="133"/>
      <c r="H225" s="86"/>
      <c r="I225" s="98"/>
      <c r="J225" s="109"/>
      <c r="K225" s="110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ht="15">
      <c r="A226" s="95"/>
      <c r="B226" s="98"/>
      <c r="C226" s="23" t="s">
        <v>103</v>
      </c>
      <c r="D226" s="24" t="s">
        <v>104</v>
      </c>
      <c r="E226" s="86"/>
      <c r="F226" s="86"/>
      <c r="G226" s="133"/>
      <c r="H226" s="86"/>
      <c r="I226" s="98"/>
      <c r="J226" s="109"/>
      <c r="K226" s="110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ht="15.75" thickBot="1">
      <c r="A227" s="96"/>
      <c r="B227" s="99"/>
      <c r="C227" s="30" t="s">
        <v>105</v>
      </c>
      <c r="D227" s="34" t="s">
        <v>106</v>
      </c>
      <c r="E227" s="87"/>
      <c r="F227" s="86"/>
      <c r="G227" s="134"/>
      <c r="H227" s="87"/>
      <c r="I227" s="99"/>
      <c r="J227" s="111"/>
      <c r="K227" s="11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ht="30.75" thickTop="1">
      <c r="A228" s="105">
        <v>30</v>
      </c>
      <c r="B228" s="104" t="s">
        <v>82</v>
      </c>
      <c r="C228" s="45" t="s">
        <v>16</v>
      </c>
      <c r="D228" s="46">
        <v>315</v>
      </c>
      <c r="E228" s="47">
        <v>1</v>
      </c>
      <c r="F228" s="86"/>
      <c r="G228" s="127"/>
      <c r="H228" s="128"/>
      <c r="I228" s="20">
        <f>SUM(D228*E228)</f>
        <v>315</v>
      </c>
      <c r="J228" s="21"/>
      <c r="K228" s="50">
        <f>SUM(J228*E228)</f>
        <v>0</v>
      </c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ht="30">
      <c r="A229" s="95"/>
      <c r="B229" s="98"/>
      <c r="C229" s="24" t="s">
        <v>83</v>
      </c>
      <c r="D229" s="71" t="s">
        <v>221</v>
      </c>
      <c r="E229" s="85"/>
      <c r="F229" s="86"/>
      <c r="G229" s="133"/>
      <c r="H229" s="130"/>
      <c r="I229" s="106"/>
      <c r="J229" s="107"/>
      <c r="K229" s="108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ht="15">
      <c r="A230" s="95"/>
      <c r="B230" s="98"/>
      <c r="C230" s="23" t="s">
        <v>85</v>
      </c>
      <c r="D230" s="24" t="s">
        <v>222</v>
      </c>
      <c r="E230" s="86"/>
      <c r="F230" s="86"/>
      <c r="G230" s="133"/>
      <c r="H230" s="86"/>
      <c r="I230" s="98"/>
      <c r="J230" s="109"/>
      <c r="K230" s="110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ht="15">
      <c r="A231" s="95"/>
      <c r="B231" s="98"/>
      <c r="C231" s="23" t="s">
        <v>89</v>
      </c>
      <c r="D231" s="24" t="s">
        <v>90</v>
      </c>
      <c r="E231" s="86"/>
      <c r="F231" s="86"/>
      <c r="G231" s="133"/>
      <c r="H231" s="86"/>
      <c r="I231" s="98"/>
      <c r="J231" s="109"/>
      <c r="K231" s="110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ht="15">
      <c r="A232" s="95"/>
      <c r="B232" s="98"/>
      <c r="C232" s="23" t="s">
        <v>69</v>
      </c>
      <c r="D232" s="24" t="s">
        <v>91</v>
      </c>
      <c r="E232" s="86"/>
      <c r="F232" s="86"/>
      <c r="G232" s="133"/>
      <c r="H232" s="86"/>
      <c r="I232" s="98"/>
      <c r="J232" s="109"/>
      <c r="K232" s="110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ht="15">
      <c r="A233" s="95"/>
      <c r="B233" s="98"/>
      <c r="C233" s="23" t="s">
        <v>94</v>
      </c>
      <c r="D233" s="24" t="s">
        <v>223</v>
      </c>
      <c r="E233" s="86"/>
      <c r="F233" s="86"/>
      <c r="G233" s="133"/>
      <c r="H233" s="86"/>
      <c r="I233" s="98"/>
      <c r="J233" s="109"/>
      <c r="K233" s="110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ht="15">
      <c r="A234" s="95"/>
      <c r="B234" s="98"/>
      <c r="C234" s="23" t="s">
        <v>96</v>
      </c>
      <c r="D234" s="39">
        <v>16</v>
      </c>
      <c r="E234" s="86"/>
      <c r="F234" s="86"/>
      <c r="G234" s="133"/>
      <c r="H234" s="86"/>
      <c r="I234" s="98"/>
      <c r="J234" s="109"/>
      <c r="K234" s="110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ht="15">
      <c r="A235" s="95"/>
      <c r="B235" s="98"/>
      <c r="C235" s="23" t="s">
        <v>97</v>
      </c>
      <c r="D235" s="24" t="s">
        <v>98</v>
      </c>
      <c r="E235" s="86"/>
      <c r="F235" s="86"/>
      <c r="G235" s="133"/>
      <c r="H235" s="86"/>
      <c r="I235" s="98"/>
      <c r="J235" s="109"/>
      <c r="K235" s="110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 ht="15">
      <c r="A236" s="95"/>
      <c r="B236" s="98"/>
      <c r="C236" s="23" t="s">
        <v>99</v>
      </c>
      <c r="D236" s="24" t="s">
        <v>224</v>
      </c>
      <c r="E236" s="86"/>
      <c r="F236" s="86"/>
      <c r="G236" s="133"/>
      <c r="H236" s="86"/>
      <c r="I236" s="98"/>
      <c r="J236" s="109"/>
      <c r="K236" s="110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28" ht="15">
      <c r="A237" s="95"/>
      <c r="B237" s="98"/>
      <c r="C237" s="23" t="s">
        <v>101</v>
      </c>
      <c r="D237" s="24" t="s">
        <v>225</v>
      </c>
      <c r="E237" s="86"/>
      <c r="F237" s="86"/>
      <c r="G237" s="133"/>
      <c r="H237" s="86"/>
      <c r="I237" s="98"/>
      <c r="J237" s="109"/>
      <c r="K237" s="110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:28" ht="15">
      <c r="A238" s="95"/>
      <c r="B238" s="98"/>
      <c r="C238" s="23" t="s">
        <v>103</v>
      </c>
      <c r="D238" s="24" t="s">
        <v>226</v>
      </c>
      <c r="E238" s="86"/>
      <c r="F238" s="86"/>
      <c r="G238" s="133"/>
      <c r="H238" s="86"/>
      <c r="I238" s="98"/>
      <c r="J238" s="109"/>
      <c r="K238" s="110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1:28" ht="15.75" thickBot="1">
      <c r="A239" s="95"/>
      <c r="B239" s="98"/>
      <c r="C239" s="30" t="s">
        <v>105</v>
      </c>
      <c r="D239" s="4" t="s">
        <v>106</v>
      </c>
      <c r="E239" s="92"/>
      <c r="F239" s="86"/>
      <c r="G239" s="133"/>
      <c r="H239" s="87"/>
      <c r="I239" s="99"/>
      <c r="J239" s="111"/>
      <c r="K239" s="11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1:28" ht="30.75" thickTop="1">
      <c r="A240" s="94">
        <v>31</v>
      </c>
      <c r="B240" s="97" t="s">
        <v>82</v>
      </c>
      <c r="C240" s="45" t="s">
        <v>16</v>
      </c>
      <c r="D240" s="32">
        <v>120</v>
      </c>
      <c r="E240" s="33">
        <v>1</v>
      </c>
      <c r="F240" s="86"/>
      <c r="G240" s="127"/>
      <c r="H240" s="128"/>
      <c r="I240" s="20">
        <f>SUM(D240*E240)</f>
        <v>120</v>
      </c>
      <c r="J240" s="21"/>
      <c r="K240" s="50">
        <f>SUM(J240*E240)</f>
        <v>0</v>
      </c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1:28" ht="30">
      <c r="A241" s="95"/>
      <c r="B241" s="98"/>
      <c r="C241" s="24" t="s">
        <v>83</v>
      </c>
      <c r="D241" s="70" t="s">
        <v>227</v>
      </c>
      <c r="E241" s="85"/>
      <c r="F241" s="86"/>
      <c r="G241" s="133"/>
      <c r="H241" s="130"/>
      <c r="I241" s="106"/>
      <c r="J241" s="107"/>
      <c r="K241" s="108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1:28" ht="15">
      <c r="A242" s="95"/>
      <c r="B242" s="98"/>
      <c r="C242" s="23" t="s">
        <v>85</v>
      </c>
      <c r="D242" s="52" t="s">
        <v>228</v>
      </c>
      <c r="E242" s="86"/>
      <c r="F242" s="86"/>
      <c r="G242" s="133"/>
      <c r="H242" s="86"/>
      <c r="I242" s="98"/>
      <c r="J242" s="109"/>
      <c r="K242" s="110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1:28" ht="15">
      <c r="A243" s="95"/>
      <c r="B243" s="98"/>
      <c r="C243" s="23" t="s">
        <v>89</v>
      </c>
      <c r="D243" s="4" t="s">
        <v>90</v>
      </c>
      <c r="E243" s="86"/>
      <c r="F243" s="86"/>
      <c r="G243" s="133"/>
      <c r="H243" s="86"/>
      <c r="I243" s="98"/>
      <c r="J243" s="109"/>
      <c r="K243" s="110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1:28" ht="30">
      <c r="A244" s="95"/>
      <c r="B244" s="98"/>
      <c r="C244" s="24" t="s">
        <v>229</v>
      </c>
      <c r="D244" s="53" t="s">
        <v>230</v>
      </c>
      <c r="E244" s="86"/>
      <c r="F244" s="86"/>
      <c r="G244" s="133"/>
      <c r="H244" s="86"/>
      <c r="I244" s="98"/>
      <c r="J244" s="109"/>
      <c r="K244" s="110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spans="1:28" ht="15">
      <c r="A245" s="95"/>
      <c r="B245" s="98"/>
      <c r="C245" s="23" t="s">
        <v>231</v>
      </c>
      <c r="D245" s="53" t="s">
        <v>232</v>
      </c>
      <c r="E245" s="86"/>
      <c r="F245" s="86"/>
      <c r="G245" s="133"/>
      <c r="H245" s="86"/>
      <c r="I245" s="98"/>
      <c r="J245" s="109"/>
      <c r="K245" s="110"/>
      <c r="L245" s="75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spans="1:28" ht="15">
      <c r="A246" s="95"/>
      <c r="B246" s="98"/>
      <c r="C246" s="23" t="s">
        <v>96</v>
      </c>
      <c r="D246" s="54" t="s">
        <v>233</v>
      </c>
      <c r="E246" s="86"/>
      <c r="F246" s="86"/>
      <c r="G246" s="133"/>
      <c r="H246" s="86"/>
      <c r="I246" s="98"/>
      <c r="J246" s="109"/>
      <c r="K246" s="110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spans="1:28" ht="15">
      <c r="A247" s="95"/>
      <c r="B247" s="98"/>
      <c r="C247" s="23" t="s">
        <v>234</v>
      </c>
      <c r="D247" s="52" t="s">
        <v>235</v>
      </c>
      <c r="E247" s="86"/>
      <c r="F247" s="86"/>
      <c r="G247" s="133"/>
      <c r="H247" s="86"/>
      <c r="I247" s="98"/>
      <c r="J247" s="109"/>
      <c r="K247" s="110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1:28" ht="15">
      <c r="A248" s="95"/>
      <c r="B248" s="98"/>
      <c r="C248" s="23" t="s">
        <v>236</v>
      </c>
      <c r="D248" s="52" t="s">
        <v>237</v>
      </c>
      <c r="E248" s="86"/>
      <c r="F248" s="86"/>
      <c r="G248" s="133"/>
      <c r="H248" s="86"/>
      <c r="I248" s="98"/>
      <c r="J248" s="109"/>
      <c r="K248" s="110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1:28" ht="15.75" thickBot="1">
      <c r="A249" s="95"/>
      <c r="B249" s="98"/>
      <c r="C249" s="30" t="s">
        <v>87</v>
      </c>
      <c r="D249" s="4" t="s">
        <v>88</v>
      </c>
      <c r="E249" s="92"/>
      <c r="F249" s="86"/>
      <c r="G249" s="133"/>
      <c r="H249" s="87"/>
      <c r="I249" s="99"/>
      <c r="J249" s="111"/>
      <c r="K249" s="11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1:28" ht="30.75" thickTop="1">
      <c r="A250" s="94">
        <v>32</v>
      </c>
      <c r="B250" s="97" t="s">
        <v>238</v>
      </c>
      <c r="C250" s="45" t="s">
        <v>16</v>
      </c>
      <c r="D250" s="32">
        <v>120</v>
      </c>
      <c r="E250" s="33">
        <v>1</v>
      </c>
      <c r="F250" s="86"/>
      <c r="G250" s="127"/>
      <c r="H250" s="128"/>
      <c r="I250" s="20">
        <f>SUM(D250*E250)</f>
        <v>120</v>
      </c>
      <c r="J250" s="21"/>
      <c r="K250" s="50">
        <f>SUM(J250*E250)</f>
        <v>0</v>
      </c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1:28" ht="15">
      <c r="A251" s="95"/>
      <c r="B251" s="98"/>
      <c r="C251" s="23" t="s">
        <v>239</v>
      </c>
      <c r="D251" s="51">
        <v>830</v>
      </c>
      <c r="E251" s="85"/>
      <c r="F251" s="86"/>
      <c r="G251" s="133"/>
      <c r="H251" s="130"/>
      <c r="I251" s="106"/>
      <c r="J251" s="107"/>
      <c r="K251" s="108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spans="1:28" ht="15">
      <c r="A252" s="95"/>
      <c r="B252" s="98"/>
      <c r="C252" s="23" t="s">
        <v>240</v>
      </c>
      <c r="D252" s="51" t="s">
        <v>241</v>
      </c>
      <c r="E252" s="86"/>
      <c r="F252" s="86"/>
      <c r="G252" s="133"/>
      <c r="H252" s="86"/>
      <c r="I252" s="98"/>
      <c r="J252" s="109"/>
      <c r="K252" s="110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spans="1:28" ht="15">
      <c r="A253" s="95"/>
      <c r="B253" s="98"/>
      <c r="C253" s="23" t="s">
        <v>242</v>
      </c>
      <c r="D253" s="51" t="s">
        <v>243</v>
      </c>
      <c r="E253" s="86"/>
      <c r="F253" s="86"/>
      <c r="G253" s="133"/>
      <c r="H253" s="86"/>
      <c r="I253" s="98"/>
      <c r="J253" s="109"/>
      <c r="K253" s="110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spans="1:28" ht="15.75" thickBot="1">
      <c r="A254" s="96"/>
      <c r="B254" s="99"/>
      <c r="C254" s="30" t="s">
        <v>244</v>
      </c>
      <c r="D254" s="34" t="s">
        <v>245</v>
      </c>
      <c r="E254" s="87"/>
      <c r="F254" s="86"/>
      <c r="G254" s="134"/>
      <c r="H254" s="87"/>
      <c r="I254" s="99"/>
      <c r="J254" s="111"/>
      <c r="K254" s="11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spans="1:28" ht="30.75" thickTop="1">
      <c r="A255" s="94">
        <v>33</v>
      </c>
      <c r="B255" s="97" t="s">
        <v>246</v>
      </c>
      <c r="C255" s="17" t="s">
        <v>16</v>
      </c>
      <c r="D255" s="32">
        <v>48.8</v>
      </c>
      <c r="E255" s="33">
        <v>1</v>
      </c>
      <c r="F255" s="86"/>
      <c r="G255" s="127"/>
      <c r="H255" s="128"/>
      <c r="I255" s="20">
        <f>SUM(D255*E255)</f>
        <v>48.8</v>
      </c>
      <c r="J255" s="21"/>
      <c r="K255" s="22">
        <f>SUM(J255*E255)</f>
        <v>0</v>
      </c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spans="1:28" ht="15">
      <c r="A256" s="95"/>
      <c r="B256" s="98"/>
      <c r="C256" s="23" t="s">
        <v>140</v>
      </c>
      <c r="D256" s="24" t="s">
        <v>247</v>
      </c>
      <c r="E256" s="85"/>
      <c r="F256" s="86"/>
      <c r="G256" s="133"/>
      <c r="H256" s="130"/>
      <c r="I256" s="106"/>
      <c r="J256" s="107"/>
      <c r="K256" s="108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spans="1:28" ht="15">
      <c r="A257" s="95"/>
      <c r="B257" s="98"/>
      <c r="C257" s="23" t="s">
        <v>248</v>
      </c>
      <c r="D257" s="24" t="s">
        <v>249</v>
      </c>
      <c r="E257" s="86"/>
      <c r="F257" s="86"/>
      <c r="G257" s="133"/>
      <c r="H257" s="86"/>
      <c r="I257" s="98"/>
      <c r="J257" s="109"/>
      <c r="K257" s="110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spans="1:28" ht="15">
      <c r="A258" s="95"/>
      <c r="B258" s="98"/>
      <c r="C258" s="23" t="s">
        <v>69</v>
      </c>
      <c r="D258" s="24" t="s">
        <v>250</v>
      </c>
      <c r="E258" s="86"/>
      <c r="F258" s="86"/>
      <c r="G258" s="133"/>
      <c r="H258" s="86"/>
      <c r="I258" s="98"/>
      <c r="J258" s="109"/>
      <c r="K258" s="110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spans="1:28" ht="15">
      <c r="A259" s="95"/>
      <c r="B259" s="98"/>
      <c r="C259" s="23" t="s">
        <v>71</v>
      </c>
      <c r="D259" s="24" t="s">
        <v>251</v>
      </c>
      <c r="E259" s="86"/>
      <c r="F259" s="86"/>
      <c r="G259" s="133"/>
      <c r="H259" s="86"/>
      <c r="I259" s="98"/>
      <c r="J259" s="109"/>
      <c r="K259" s="110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spans="1:28" ht="15.75" thickBot="1">
      <c r="A260" s="96"/>
      <c r="B260" s="99"/>
      <c r="C260" s="30" t="s">
        <v>252</v>
      </c>
      <c r="D260" s="55" t="s">
        <v>253</v>
      </c>
      <c r="E260" s="87"/>
      <c r="F260" s="86"/>
      <c r="G260" s="134"/>
      <c r="H260" s="87"/>
      <c r="I260" s="99"/>
      <c r="J260" s="111"/>
      <c r="K260" s="11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1:28" ht="30.75" thickTop="1">
      <c r="A261" s="94">
        <v>34</v>
      </c>
      <c r="B261" s="97" t="s">
        <v>254</v>
      </c>
      <c r="C261" s="17" t="s">
        <v>16</v>
      </c>
      <c r="D261" s="32">
        <v>60</v>
      </c>
      <c r="E261" s="33">
        <v>1</v>
      </c>
      <c r="F261" s="86"/>
      <c r="G261" s="127"/>
      <c r="H261" s="128"/>
      <c r="I261" s="20">
        <f>SUM(D261*E261)</f>
        <v>60</v>
      </c>
      <c r="J261" s="21"/>
      <c r="K261" s="22">
        <f>SUM(J261*E261)</f>
        <v>0</v>
      </c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1:28" ht="15">
      <c r="A262" s="95"/>
      <c r="B262" s="98"/>
      <c r="C262" s="23" t="s">
        <v>255</v>
      </c>
      <c r="D262" s="24" t="s">
        <v>256</v>
      </c>
      <c r="E262" s="85"/>
      <c r="F262" s="86"/>
      <c r="G262" s="133"/>
      <c r="H262" s="130"/>
      <c r="I262" s="106"/>
      <c r="J262" s="107"/>
      <c r="K262" s="108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1:28" ht="15">
      <c r="A263" s="95"/>
      <c r="B263" s="98"/>
      <c r="C263" s="23" t="s">
        <v>257</v>
      </c>
      <c r="D263" s="24" t="s">
        <v>258</v>
      </c>
      <c r="E263" s="86"/>
      <c r="F263" s="86"/>
      <c r="G263" s="133"/>
      <c r="H263" s="86"/>
      <c r="I263" s="98"/>
      <c r="J263" s="109"/>
      <c r="K263" s="110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spans="1:28" ht="15">
      <c r="A264" s="95"/>
      <c r="B264" s="98"/>
      <c r="C264" s="23" t="s">
        <v>259</v>
      </c>
      <c r="D264" s="39">
        <v>40</v>
      </c>
      <c r="E264" s="86"/>
      <c r="F264" s="86"/>
      <c r="G264" s="133"/>
      <c r="H264" s="86"/>
      <c r="I264" s="98"/>
      <c r="J264" s="109"/>
      <c r="K264" s="110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spans="1:28" ht="15">
      <c r="A265" s="95"/>
      <c r="B265" s="98"/>
      <c r="C265" s="23" t="s">
        <v>248</v>
      </c>
      <c r="D265" s="24" t="s">
        <v>260</v>
      </c>
      <c r="E265" s="86"/>
      <c r="F265" s="86"/>
      <c r="G265" s="133"/>
      <c r="H265" s="86"/>
      <c r="I265" s="98"/>
      <c r="J265" s="109"/>
      <c r="K265" s="110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spans="1:28" ht="15.75" thickBot="1">
      <c r="A266" s="96"/>
      <c r="B266" s="99"/>
      <c r="C266" s="30" t="s">
        <v>162</v>
      </c>
      <c r="D266" s="31" t="s">
        <v>261</v>
      </c>
      <c r="E266" s="87"/>
      <c r="F266" s="86"/>
      <c r="G266" s="134"/>
      <c r="H266" s="87"/>
      <c r="I266" s="99"/>
      <c r="J266" s="111"/>
      <c r="K266" s="11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 spans="1:28" ht="30.75" thickTop="1">
      <c r="A267" s="94">
        <v>35</v>
      </c>
      <c r="B267" s="97" t="s">
        <v>254</v>
      </c>
      <c r="C267" s="17" t="s">
        <v>16</v>
      </c>
      <c r="D267" s="32">
        <v>60</v>
      </c>
      <c r="E267" s="33">
        <v>1</v>
      </c>
      <c r="F267" s="86"/>
      <c r="G267" s="127"/>
      <c r="H267" s="128"/>
      <c r="I267" s="20">
        <f>SUM(D267*E267)</f>
        <v>60</v>
      </c>
      <c r="J267" s="21"/>
      <c r="K267" s="22">
        <f>SUM(J267*E267)</f>
        <v>0</v>
      </c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 spans="1:28" ht="15">
      <c r="A268" s="95"/>
      <c r="B268" s="98"/>
      <c r="C268" s="23" t="s">
        <v>255</v>
      </c>
      <c r="D268" s="24" t="s">
        <v>262</v>
      </c>
      <c r="E268" s="85"/>
      <c r="F268" s="86"/>
      <c r="G268" s="133"/>
      <c r="H268" s="130"/>
      <c r="I268" s="106"/>
      <c r="J268" s="107"/>
      <c r="K268" s="108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spans="1:28" ht="15">
      <c r="A269" s="95"/>
      <c r="B269" s="98"/>
      <c r="C269" s="23" t="s">
        <v>257</v>
      </c>
      <c r="D269" s="24" t="s">
        <v>258</v>
      </c>
      <c r="E269" s="86"/>
      <c r="F269" s="86"/>
      <c r="G269" s="133"/>
      <c r="H269" s="86"/>
      <c r="I269" s="98"/>
      <c r="J269" s="109"/>
      <c r="K269" s="110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spans="1:28" ht="15">
      <c r="A270" s="95"/>
      <c r="B270" s="98"/>
      <c r="C270" s="23" t="s">
        <v>259</v>
      </c>
      <c r="D270" s="39">
        <v>40</v>
      </c>
      <c r="E270" s="86"/>
      <c r="F270" s="86"/>
      <c r="G270" s="133"/>
      <c r="H270" s="86"/>
      <c r="I270" s="98"/>
      <c r="J270" s="109"/>
      <c r="K270" s="110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 spans="1:28" ht="15">
      <c r="A271" s="95"/>
      <c r="B271" s="98"/>
      <c r="C271" s="23" t="s">
        <v>248</v>
      </c>
      <c r="D271" s="24" t="s">
        <v>260</v>
      </c>
      <c r="E271" s="86"/>
      <c r="F271" s="86"/>
      <c r="G271" s="133"/>
      <c r="H271" s="86"/>
      <c r="I271" s="98"/>
      <c r="J271" s="109"/>
      <c r="K271" s="110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 spans="1:28" ht="15.75" thickBot="1">
      <c r="A272" s="96"/>
      <c r="B272" s="99"/>
      <c r="C272" s="30" t="s">
        <v>162</v>
      </c>
      <c r="D272" s="31" t="s">
        <v>261</v>
      </c>
      <c r="E272" s="87"/>
      <c r="F272" s="86"/>
      <c r="G272" s="134"/>
      <c r="H272" s="87"/>
      <c r="I272" s="99"/>
      <c r="J272" s="111"/>
      <c r="K272" s="11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 spans="1:28" ht="30.75" thickTop="1">
      <c r="A273" s="94">
        <v>36</v>
      </c>
      <c r="B273" s="97" t="s">
        <v>263</v>
      </c>
      <c r="C273" s="17" t="s">
        <v>16</v>
      </c>
      <c r="D273" s="32">
        <v>90</v>
      </c>
      <c r="E273" s="33">
        <v>1</v>
      </c>
      <c r="F273" s="86"/>
      <c r="G273" s="127"/>
      <c r="H273" s="128"/>
      <c r="I273" s="20">
        <f>SUM(D273*E273)</f>
        <v>90</v>
      </c>
      <c r="J273" s="21"/>
      <c r="K273" s="22">
        <f>SUM(J273*E273)</f>
        <v>0</v>
      </c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 spans="1:28" ht="15">
      <c r="A274" s="95"/>
      <c r="B274" s="98"/>
      <c r="C274" s="72" t="s">
        <v>264</v>
      </c>
      <c r="D274" s="24" t="s">
        <v>265</v>
      </c>
      <c r="E274" s="85"/>
      <c r="F274" s="86"/>
      <c r="G274" s="133"/>
      <c r="H274" s="130"/>
      <c r="I274" s="106"/>
      <c r="J274" s="107"/>
      <c r="K274" s="108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 spans="1:28" ht="15">
      <c r="A275" s="95"/>
      <c r="B275" s="98"/>
      <c r="C275" s="23" t="s">
        <v>266</v>
      </c>
      <c r="D275" s="24" t="s">
        <v>267</v>
      </c>
      <c r="E275" s="86"/>
      <c r="F275" s="86"/>
      <c r="G275" s="133"/>
      <c r="H275" s="86"/>
      <c r="I275" s="98"/>
      <c r="J275" s="109"/>
      <c r="K275" s="110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 spans="1:28" ht="45.75" thickBot="1">
      <c r="A276" s="96"/>
      <c r="B276" s="99"/>
      <c r="C276" s="56" t="s">
        <v>268</v>
      </c>
      <c r="D276" s="31" t="s">
        <v>269</v>
      </c>
      <c r="E276" s="87"/>
      <c r="F276" s="86"/>
      <c r="G276" s="134"/>
      <c r="H276" s="87"/>
      <c r="I276" s="99"/>
      <c r="J276" s="111"/>
      <c r="K276" s="11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 spans="1:28" ht="30.75" thickTop="1">
      <c r="A277" s="94">
        <v>37</v>
      </c>
      <c r="B277" s="97" t="s">
        <v>270</v>
      </c>
      <c r="C277" s="17" t="s">
        <v>16</v>
      </c>
      <c r="D277" s="32">
        <v>140</v>
      </c>
      <c r="E277" s="33">
        <v>1</v>
      </c>
      <c r="F277" s="86"/>
      <c r="G277" s="127"/>
      <c r="H277" s="128"/>
      <c r="I277" s="20">
        <f>SUM(D277*E277)</f>
        <v>140</v>
      </c>
      <c r="J277" s="21"/>
      <c r="K277" s="22">
        <f>SUM(J277*E277)</f>
        <v>0</v>
      </c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 spans="1:28" ht="15">
      <c r="A278" s="95"/>
      <c r="B278" s="98"/>
      <c r="C278" s="23" t="s">
        <v>69</v>
      </c>
      <c r="D278" s="24" t="s">
        <v>79</v>
      </c>
      <c r="E278" s="85"/>
      <c r="F278" s="86"/>
      <c r="G278" s="133"/>
      <c r="H278" s="130"/>
      <c r="I278" s="106"/>
      <c r="J278" s="107"/>
      <c r="K278" s="108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 spans="1:28" ht="15">
      <c r="A279" s="95"/>
      <c r="B279" s="98"/>
      <c r="C279" s="23" t="s">
        <v>71</v>
      </c>
      <c r="D279" s="24" t="s">
        <v>271</v>
      </c>
      <c r="E279" s="86"/>
      <c r="F279" s="86"/>
      <c r="G279" s="133"/>
      <c r="H279" s="86"/>
      <c r="I279" s="98"/>
      <c r="J279" s="109"/>
      <c r="K279" s="110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 spans="1:28" ht="15">
      <c r="A280" s="95"/>
      <c r="B280" s="98"/>
      <c r="C280" s="23" t="s">
        <v>73</v>
      </c>
      <c r="D280" s="24" t="s">
        <v>80</v>
      </c>
      <c r="E280" s="86"/>
      <c r="F280" s="86"/>
      <c r="G280" s="133"/>
      <c r="H280" s="86"/>
      <c r="I280" s="98"/>
      <c r="J280" s="109"/>
      <c r="K280" s="110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 spans="1:28" ht="15">
      <c r="A281" s="95"/>
      <c r="B281" s="98"/>
      <c r="C281" s="23" t="s">
        <v>75</v>
      </c>
      <c r="D281" s="24" t="s">
        <v>81</v>
      </c>
      <c r="E281" s="86"/>
      <c r="F281" s="86"/>
      <c r="G281" s="133"/>
      <c r="H281" s="86"/>
      <c r="I281" s="98"/>
      <c r="J281" s="109"/>
      <c r="K281" s="110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 spans="1:28" ht="15.75" thickBot="1">
      <c r="A282" s="96"/>
      <c r="B282" s="99"/>
      <c r="C282" s="30" t="s">
        <v>77</v>
      </c>
      <c r="D282" s="27" t="s">
        <v>272</v>
      </c>
      <c r="E282" s="87"/>
      <c r="F282" s="87"/>
      <c r="G282" s="134"/>
      <c r="H282" s="87"/>
      <c r="I282" s="99"/>
      <c r="J282" s="111"/>
      <c r="K282" s="11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 spans="1:28" ht="30.75" thickTop="1">
      <c r="A283" s="94">
        <v>38</v>
      </c>
      <c r="B283" s="97" t="s">
        <v>273</v>
      </c>
      <c r="C283" s="17" t="s">
        <v>16</v>
      </c>
      <c r="D283" s="32">
        <v>29</v>
      </c>
      <c r="E283" s="33">
        <v>20</v>
      </c>
      <c r="F283" s="41"/>
      <c r="G283" s="127"/>
      <c r="H283" s="128"/>
      <c r="I283" s="20">
        <f>SUM(D283*E283)</f>
        <v>580</v>
      </c>
      <c r="J283" s="21"/>
      <c r="K283" s="22">
        <f>SUM(J283*E283)</f>
        <v>0</v>
      </c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 spans="1:28" ht="15">
      <c r="A284" s="95"/>
      <c r="B284" s="98"/>
      <c r="C284" s="23" t="s">
        <v>56</v>
      </c>
      <c r="D284" s="73" t="s">
        <v>274</v>
      </c>
      <c r="E284" s="85"/>
      <c r="F284" s="89" t="s">
        <v>275</v>
      </c>
      <c r="G284" s="133"/>
      <c r="H284" s="130"/>
      <c r="I284" s="106"/>
      <c r="J284" s="107"/>
      <c r="K284" s="108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 spans="1:28" ht="30">
      <c r="A285" s="95"/>
      <c r="B285" s="98"/>
      <c r="C285" s="24" t="s">
        <v>276</v>
      </c>
      <c r="D285" s="51">
        <v>6</v>
      </c>
      <c r="E285" s="86"/>
      <c r="F285" s="90"/>
      <c r="G285" s="133"/>
      <c r="H285" s="86"/>
      <c r="I285" s="98"/>
      <c r="J285" s="109"/>
      <c r="K285" s="110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 spans="1:28" ht="15">
      <c r="A286" s="95"/>
      <c r="B286" s="98"/>
      <c r="C286" s="23" t="s">
        <v>257</v>
      </c>
      <c r="D286" s="24" t="s">
        <v>277</v>
      </c>
      <c r="E286" s="86"/>
      <c r="F286" s="90"/>
      <c r="G286" s="133"/>
      <c r="H286" s="86"/>
      <c r="I286" s="98"/>
      <c r="J286" s="109"/>
      <c r="K286" s="110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 spans="1:28" ht="15.75" thickBot="1">
      <c r="A287" s="96"/>
      <c r="B287" s="99"/>
      <c r="C287" s="30" t="s">
        <v>278</v>
      </c>
      <c r="D287" s="31" t="s">
        <v>279</v>
      </c>
      <c r="E287" s="87"/>
      <c r="F287" s="91"/>
      <c r="G287" s="134"/>
      <c r="H287" s="87"/>
      <c r="I287" s="99"/>
      <c r="J287" s="111"/>
      <c r="K287" s="11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 spans="1:28" ht="30.75" thickTop="1">
      <c r="A288" s="94">
        <v>39</v>
      </c>
      <c r="B288" s="97" t="s">
        <v>280</v>
      </c>
      <c r="C288" s="17" t="s">
        <v>16</v>
      </c>
      <c r="D288" s="32">
        <v>12.9</v>
      </c>
      <c r="E288" s="33">
        <v>120</v>
      </c>
      <c r="F288" s="41"/>
      <c r="G288" s="127"/>
      <c r="H288" s="128"/>
      <c r="I288" s="20">
        <f>SUM(D288*E288)</f>
        <v>1548</v>
      </c>
      <c r="J288" s="21"/>
      <c r="K288" s="22">
        <f>SUM(J288*E288)</f>
        <v>0</v>
      </c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 spans="1:28" ht="15">
      <c r="A289" s="95"/>
      <c r="B289" s="98"/>
      <c r="C289" s="23" t="s">
        <v>56</v>
      </c>
      <c r="D289" s="24" t="s">
        <v>281</v>
      </c>
      <c r="E289" s="85"/>
      <c r="F289" s="88" t="s">
        <v>282</v>
      </c>
      <c r="G289" s="133"/>
      <c r="H289" s="130"/>
      <c r="I289" s="106"/>
      <c r="J289" s="107"/>
      <c r="K289" s="108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 spans="1:28" ht="15">
      <c r="A290" s="95"/>
      <c r="B290" s="98"/>
      <c r="C290" s="23" t="s">
        <v>283</v>
      </c>
      <c r="D290" s="24" t="s">
        <v>284</v>
      </c>
      <c r="E290" s="86"/>
      <c r="F290" s="86"/>
      <c r="G290" s="133"/>
      <c r="H290" s="86"/>
      <c r="I290" s="98"/>
      <c r="J290" s="109"/>
      <c r="K290" s="110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 spans="1:28" ht="15">
      <c r="A291" s="95"/>
      <c r="B291" s="98"/>
      <c r="C291" s="23" t="s">
        <v>285</v>
      </c>
      <c r="D291" s="24" t="s">
        <v>286</v>
      </c>
      <c r="E291" s="86"/>
      <c r="F291" s="86"/>
      <c r="G291" s="133"/>
      <c r="H291" s="86"/>
      <c r="I291" s="98"/>
      <c r="J291" s="109"/>
      <c r="K291" s="110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 spans="1:28" ht="15">
      <c r="A292" s="95"/>
      <c r="B292" s="98"/>
      <c r="C292" s="23" t="s">
        <v>287</v>
      </c>
      <c r="D292" s="24" t="s">
        <v>288</v>
      </c>
      <c r="E292" s="86"/>
      <c r="F292" s="86"/>
      <c r="G292" s="133"/>
      <c r="H292" s="86"/>
      <c r="I292" s="98"/>
      <c r="J292" s="109"/>
      <c r="K292" s="110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 spans="1:28" ht="15">
      <c r="A293" s="95"/>
      <c r="B293" s="98"/>
      <c r="C293" s="23" t="s">
        <v>289</v>
      </c>
      <c r="D293" s="40" t="s">
        <v>290</v>
      </c>
      <c r="E293" s="86"/>
      <c r="F293" s="86"/>
      <c r="G293" s="133"/>
      <c r="H293" s="86"/>
      <c r="I293" s="98"/>
      <c r="J293" s="109"/>
      <c r="K293" s="110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 spans="1:28" ht="15.75" thickBot="1">
      <c r="A294" s="96"/>
      <c r="B294" s="99"/>
      <c r="C294" s="30" t="s">
        <v>291</v>
      </c>
      <c r="D294" s="31" t="s">
        <v>292</v>
      </c>
      <c r="E294" s="87"/>
      <c r="F294" s="86"/>
      <c r="G294" s="134"/>
      <c r="H294" s="87"/>
      <c r="I294" s="99"/>
      <c r="J294" s="111"/>
      <c r="K294" s="11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 spans="1:28" ht="30.75" thickTop="1">
      <c r="A295" s="94">
        <v>40</v>
      </c>
      <c r="B295" s="97" t="s">
        <v>280</v>
      </c>
      <c r="C295" s="17" t="s">
        <v>16</v>
      </c>
      <c r="D295" s="32">
        <v>10</v>
      </c>
      <c r="E295" s="33">
        <v>100</v>
      </c>
      <c r="F295" s="86"/>
      <c r="G295" s="127"/>
      <c r="H295" s="128"/>
      <c r="I295" s="20">
        <f>SUM(D295*E295)</f>
        <v>1000</v>
      </c>
      <c r="J295" s="21"/>
      <c r="K295" s="22">
        <f>SUM(J295*E295)</f>
        <v>0</v>
      </c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 spans="1:28" ht="15">
      <c r="A296" s="95"/>
      <c r="B296" s="98"/>
      <c r="C296" s="23" t="s">
        <v>56</v>
      </c>
      <c r="D296" s="24" t="s">
        <v>293</v>
      </c>
      <c r="E296" s="85"/>
      <c r="F296" s="86"/>
      <c r="G296" s="133"/>
      <c r="H296" s="130"/>
      <c r="I296" s="106"/>
      <c r="J296" s="107"/>
      <c r="K296" s="108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 spans="1:28" ht="15">
      <c r="A297" s="95"/>
      <c r="B297" s="98"/>
      <c r="C297" s="23" t="s">
        <v>283</v>
      </c>
      <c r="D297" s="24" t="s">
        <v>294</v>
      </c>
      <c r="E297" s="86"/>
      <c r="F297" s="86"/>
      <c r="G297" s="133"/>
      <c r="H297" s="86"/>
      <c r="I297" s="98"/>
      <c r="J297" s="109"/>
      <c r="K297" s="110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 spans="1:28" ht="15">
      <c r="A298" s="95"/>
      <c r="B298" s="98"/>
      <c r="C298" s="23" t="s">
        <v>285</v>
      </c>
      <c r="D298" s="24" t="s">
        <v>286</v>
      </c>
      <c r="E298" s="86"/>
      <c r="F298" s="86"/>
      <c r="G298" s="133"/>
      <c r="H298" s="86"/>
      <c r="I298" s="98"/>
      <c r="J298" s="109"/>
      <c r="K298" s="110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 spans="1:28" ht="15">
      <c r="A299" s="95"/>
      <c r="B299" s="98"/>
      <c r="C299" s="23" t="s">
        <v>287</v>
      </c>
      <c r="D299" s="24" t="s">
        <v>288</v>
      </c>
      <c r="E299" s="86"/>
      <c r="F299" s="86"/>
      <c r="G299" s="133"/>
      <c r="H299" s="86"/>
      <c r="I299" s="98"/>
      <c r="J299" s="109"/>
      <c r="K299" s="110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 spans="1:28" ht="15">
      <c r="A300" s="95"/>
      <c r="B300" s="98"/>
      <c r="C300" s="23" t="s">
        <v>289</v>
      </c>
      <c r="D300" s="24" t="s">
        <v>290</v>
      </c>
      <c r="E300" s="86"/>
      <c r="F300" s="86"/>
      <c r="G300" s="133"/>
      <c r="H300" s="86"/>
      <c r="I300" s="98"/>
      <c r="J300" s="109"/>
      <c r="K300" s="110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 spans="1:28" ht="15.75" thickBot="1">
      <c r="A301" s="96"/>
      <c r="B301" s="99"/>
      <c r="C301" s="30" t="s">
        <v>291</v>
      </c>
      <c r="D301" s="31" t="s">
        <v>292</v>
      </c>
      <c r="E301" s="87"/>
      <c r="F301" s="86"/>
      <c r="G301" s="134"/>
      <c r="H301" s="87"/>
      <c r="I301" s="99"/>
      <c r="J301" s="111"/>
      <c r="K301" s="11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 spans="1:28" ht="30.75" thickTop="1">
      <c r="A302" s="94">
        <v>41</v>
      </c>
      <c r="B302" s="97" t="s">
        <v>280</v>
      </c>
      <c r="C302" s="17" t="s">
        <v>16</v>
      </c>
      <c r="D302" s="32">
        <v>20.5</v>
      </c>
      <c r="E302" s="33">
        <v>30</v>
      </c>
      <c r="F302" s="86"/>
      <c r="G302" s="127"/>
      <c r="H302" s="128"/>
      <c r="I302" s="20">
        <f>SUM(D302*E302)</f>
        <v>615</v>
      </c>
      <c r="J302" s="21"/>
      <c r="K302" s="22">
        <f>SUM(J302*E302)</f>
        <v>0</v>
      </c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 spans="1:28" ht="15">
      <c r="A303" s="95"/>
      <c r="B303" s="98"/>
      <c r="C303" s="23" t="s">
        <v>56</v>
      </c>
      <c r="D303" s="24" t="s">
        <v>295</v>
      </c>
      <c r="E303" s="85"/>
      <c r="F303" s="86"/>
      <c r="G303" s="133"/>
      <c r="H303" s="130"/>
      <c r="I303" s="106"/>
      <c r="J303" s="107"/>
      <c r="K303" s="108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 spans="1:28" ht="15">
      <c r="A304" s="95"/>
      <c r="B304" s="98"/>
      <c r="C304" s="23" t="s">
        <v>283</v>
      </c>
      <c r="D304" s="24" t="s">
        <v>296</v>
      </c>
      <c r="E304" s="86"/>
      <c r="F304" s="86"/>
      <c r="G304" s="133"/>
      <c r="H304" s="86"/>
      <c r="I304" s="98"/>
      <c r="J304" s="109"/>
      <c r="K304" s="110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 spans="1:28" ht="15">
      <c r="A305" s="95"/>
      <c r="B305" s="98"/>
      <c r="C305" s="23" t="s">
        <v>285</v>
      </c>
      <c r="D305" s="24" t="s">
        <v>286</v>
      </c>
      <c r="E305" s="86"/>
      <c r="F305" s="86"/>
      <c r="G305" s="133"/>
      <c r="H305" s="86"/>
      <c r="I305" s="98"/>
      <c r="J305" s="109"/>
      <c r="K305" s="110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 spans="1:28" ht="15">
      <c r="A306" s="95"/>
      <c r="B306" s="98"/>
      <c r="C306" s="23" t="s">
        <v>287</v>
      </c>
      <c r="D306" s="24" t="s">
        <v>288</v>
      </c>
      <c r="E306" s="86"/>
      <c r="F306" s="86"/>
      <c r="G306" s="133"/>
      <c r="H306" s="86"/>
      <c r="I306" s="98"/>
      <c r="J306" s="109"/>
      <c r="K306" s="110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 spans="1:28" ht="15">
      <c r="A307" s="95"/>
      <c r="B307" s="98"/>
      <c r="C307" s="23" t="s">
        <v>289</v>
      </c>
      <c r="D307" s="40" t="s">
        <v>297</v>
      </c>
      <c r="E307" s="86"/>
      <c r="F307" s="86"/>
      <c r="G307" s="133"/>
      <c r="H307" s="86"/>
      <c r="I307" s="98"/>
      <c r="J307" s="109"/>
      <c r="K307" s="110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 spans="1:28" ht="15.75" thickBot="1">
      <c r="A308" s="96"/>
      <c r="B308" s="99"/>
      <c r="C308" s="30" t="s">
        <v>291</v>
      </c>
      <c r="D308" s="31" t="s">
        <v>292</v>
      </c>
      <c r="E308" s="87"/>
      <c r="F308" s="86"/>
      <c r="G308" s="134"/>
      <c r="H308" s="87"/>
      <c r="I308" s="99"/>
      <c r="J308" s="111"/>
      <c r="K308" s="11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 spans="1:28" ht="30.75" thickTop="1">
      <c r="A309" s="94">
        <v>42</v>
      </c>
      <c r="B309" s="97" t="s">
        <v>280</v>
      </c>
      <c r="C309" s="17" t="s">
        <v>16</v>
      </c>
      <c r="D309" s="32">
        <v>41.5</v>
      </c>
      <c r="E309" s="33">
        <v>30</v>
      </c>
      <c r="F309" s="86"/>
      <c r="G309" s="127"/>
      <c r="H309" s="128"/>
      <c r="I309" s="20">
        <f>SUM(D309*E309)</f>
        <v>1245</v>
      </c>
      <c r="J309" s="21"/>
      <c r="K309" s="22">
        <f>SUM(J309*E309)</f>
        <v>0</v>
      </c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 spans="1:28" ht="15">
      <c r="A310" s="95"/>
      <c r="B310" s="98"/>
      <c r="C310" s="23" t="s">
        <v>56</v>
      </c>
      <c r="D310" s="24" t="s">
        <v>298</v>
      </c>
      <c r="E310" s="85"/>
      <c r="F310" s="86"/>
      <c r="G310" s="133"/>
      <c r="H310" s="130"/>
      <c r="I310" s="106"/>
      <c r="J310" s="107"/>
      <c r="K310" s="108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 spans="1:28" ht="15">
      <c r="A311" s="95"/>
      <c r="B311" s="98"/>
      <c r="C311" s="23" t="s">
        <v>283</v>
      </c>
      <c r="D311" s="24" t="s">
        <v>299</v>
      </c>
      <c r="E311" s="86"/>
      <c r="F311" s="86"/>
      <c r="G311" s="133"/>
      <c r="H311" s="86"/>
      <c r="I311" s="98"/>
      <c r="J311" s="109"/>
      <c r="K311" s="110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 spans="1:28" ht="15">
      <c r="A312" s="95"/>
      <c r="B312" s="98"/>
      <c r="C312" s="23" t="s">
        <v>285</v>
      </c>
      <c r="D312" s="24" t="s">
        <v>286</v>
      </c>
      <c r="E312" s="86"/>
      <c r="F312" s="86"/>
      <c r="G312" s="133"/>
      <c r="H312" s="86"/>
      <c r="I312" s="98"/>
      <c r="J312" s="109"/>
      <c r="K312" s="110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 spans="1:28" ht="15">
      <c r="A313" s="95"/>
      <c r="B313" s="98"/>
      <c r="C313" s="23" t="s">
        <v>287</v>
      </c>
      <c r="D313" s="24" t="s">
        <v>288</v>
      </c>
      <c r="E313" s="86"/>
      <c r="F313" s="86"/>
      <c r="G313" s="133"/>
      <c r="H313" s="86"/>
      <c r="I313" s="98"/>
      <c r="J313" s="109"/>
      <c r="K313" s="110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 spans="1:28" ht="15">
      <c r="A314" s="95"/>
      <c r="B314" s="98"/>
      <c r="C314" s="23" t="s">
        <v>289</v>
      </c>
      <c r="D314" s="24" t="s">
        <v>300</v>
      </c>
      <c r="E314" s="86"/>
      <c r="F314" s="86"/>
      <c r="G314" s="133"/>
      <c r="H314" s="86"/>
      <c r="I314" s="98"/>
      <c r="J314" s="109"/>
      <c r="K314" s="110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 spans="1:28" ht="15.75" thickBot="1">
      <c r="A315" s="96"/>
      <c r="B315" s="99"/>
      <c r="C315" s="30" t="s">
        <v>291</v>
      </c>
      <c r="D315" s="31" t="s">
        <v>292</v>
      </c>
      <c r="E315" s="87"/>
      <c r="F315" s="86"/>
      <c r="G315" s="134"/>
      <c r="H315" s="87"/>
      <c r="I315" s="99"/>
      <c r="J315" s="111"/>
      <c r="K315" s="11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 spans="1:28" ht="30.75" thickTop="1">
      <c r="A316" s="94">
        <v>43</v>
      </c>
      <c r="B316" s="97" t="s">
        <v>280</v>
      </c>
      <c r="C316" s="17" t="s">
        <v>16</v>
      </c>
      <c r="D316" s="32">
        <v>87</v>
      </c>
      <c r="E316" s="33">
        <v>30</v>
      </c>
      <c r="F316" s="86"/>
      <c r="G316" s="127"/>
      <c r="H316" s="128"/>
      <c r="I316" s="20">
        <f>SUM(D316*E316)</f>
        <v>2610</v>
      </c>
      <c r="J316" s="21"/>
      <c r="K316" s="22">
        <f>SUM(J316*E316)</f>
        <v>0</v>
      </c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 spans="1:28" ht="15">
      <c r="A317" s="95"/>
      <c r="B317" s="98"/>
      <c r="C317" s="23" t="s">
        <v>56</v>
      </c>
      <c r="D317" s="24" t="s">
        <v>301</v>
      </c>
      <c r="E317" s="85"/>
      <c r="F317" s="86"/>
      <c r="G317" s="133"/>
      <c r="H317" s="130"/>
      <c r="I317" s="106"/>
      <c r="J317" s="107"/>
      <c r="K317" s="108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 spans="1:28" ht="15">
      <c r="A318" s="95"/>
      <c r="B318" s="98"/>
      <c r="C318" s="23" t="s">
        <v>283</v>
      </c>
      <c r="D318" s="24" t="s">
        <v>302</v>
      </c>
      <c r="E318" s="86"/>
      <c r="F318" s="86"/>
      <c r="G318" s="133"/>
      <c r="H318" s="86"/>
      <c r="I318" s="98"/>
      <c r="J318" s="109"/>
      <c r="K318" s="110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 spans="1:28" ht="15">
      <c r="A319" s="95"/>
      <c r="B319" s="98"/>
      <c r="C319" s="23" t="s">
        <v>285</v>
      </c>
      <c r="D319" s="24" t="s">
        <v>303</v>
      </c>
      <c r="E319" s="86"/>
      <c r="F319" s="86"/>
      <c r="G319" s="133"/>
      <c r="H319" s="86"/>
      <c r="I319" s="98"/>
      <c r="J319" s="109"/>
      <c r="K319" s="110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spans="1:28" ht="15">
      <c r="A320" s="95"/>
      <c r="B320" s="98"/>
      <c r="C320" s="23" t="s">
        <v>287</v>
      </c>
      <c r="D320" s="24" t="s">
        <v>304</v>
      </c>
      <c r="E320" s="86"/>
      <c r="F320" s="86"/>
      <c r="G320" s="133"/>
      <c r="H320" s="86"/>
      <c r="I320" s="98"/>
      <c r="J320" s="109"/>
      <c r="K320" s="110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spans="1:28" ht="15">
      <c r="A321" s="95"/>
      <c r="B321" s="98"/>
      <c r="C321" s="23" t="s">
        <v>289</v>
      </c>
      <c r="D321" s="40" t="s">
        <v>305</v>
      </c>
      <c r="E321" s="86"/>
      <c r="F321" s="86"/>
      <c r="G321" s="133"/>
      <c r="H321" s="86"/>
      <c r="I321" s="98"/>
      <c r="J321" s="109"/>
      <c r="K321" s="110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 spans="1:28" ht="15.75" thickBot="1">
      <c r="A322" s="96"/>
      <c r="B322" s="99"/>
      <c r="C322" s="30" t="s">
        <v>291</v>
      </c>
      <c r="D322" s="31" t="s">
        <v>292</v>
      </c>
      <c r="E322" s="87"/>
      <c r="F322" s="86"/>
      <c r="G322" s="134"/>
      <c r="H322" s="87"/>
      <c r="I322" s="99"/>
      <c r="J322" s="111"/>
      <c r="K322" s="11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 spans="1:28" ht="30.75" thickTop="1">
      <c r="A323" s="94">
        <v>44</v>
      </c>
      <c r="B323" s="97" t="s">
        <v>306</v>
      </c>
      <c r="C323" s="17" t="s">
        <v>16</v>
      </c>
      <c r="D323" s="32">
        <v>5.5</v>
      </c>
      <c r="E323" s="33">
        <v>50</v>
      </c>
      <c r="F323" s="86"/>
      <c r="G323" s="127"/>
      <c r="H323" s="128"/>
      <c r="I323" s="20">
        <f>SUM(D323*E323)</f>
        <v>275</v>
      </c>
      <c r="J323" s="21"/>
      <c r="K323" s="22">
        <f>SUM(J323*E323)</f>
        <v>0</v>
      </c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 spans="1:28" ht="15">
      <c r="A324" s="95"/>
      <c r="B324" s="98"/>
      <c r="C324" s="23" t="s">
        <v>56</v>
      </c>
      <c r="D324" s="24" t="s">
        <v>307</v>
      </c>
      <c r="E324" s="85"/>
      <c r="F324" s="86"/>
      <c r="G324" s="133"/>
      <c r="H324" s="130"/>
      <c r="I324" s="106"/>
      <c r="J324" s="107"/>
      <c r="K324" s="108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 spans="1:28" ht="15">
      <c r="A325" s="95"/>
      <c r="B325" s="98"/>
      <c r="C325" s="23" t="s">
        <v>283</v>
      </c>
      <c r="D325" s="24" t="s">
        <v>308</v>
      </c>
      <c r="E325" s="86"/>
      <c r="F325" s="86"/>
      <c r="G325" s="133"/>
      <c r="H325" s="86"/>
      <c r="I325" s="98"/>
      <c r="J325" s="109"/>
      <c r="K325" s="110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 spans="1:28" ht="15">
      <c r="A326" s="95"/>
      <c r="B326" s="98"/>
      <c r="C326" s="23" t="s">
        <v>285</v>
      </c>
      <c r="D326" s="39">
        <v>450</v>
      </c>
      <c r="E326" s="86"/>
      <c r="F326" s="86"/>
      <c r="G326" s="133"/>
      <c r="H326" s="86"/>
      <c r="I326" s="98"/>
      <c r="J326" s="109"/>
      <c r="K326" s="110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 spans="1:28" ht="15">
      <c r="A327" s="95"/>
      <c r="B327" s="98"/>
      <c r="C327" s="23" t="s">
        <v>287</v>
      </c>
      <c r="D327" s="39">
        <v>750</v>
      </c>
      <c r="E327" s="86"/>
      <c r="F327" s="86"/>
      <c r="G327" s="133"/>
      <c r="H327" s="86"/>
      <c r="I327" s="98"/>
      <c r="J327" s="109"/>
      <c r="K327" s="110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 spans="1:28" ht="15">
      <c r="A328" s="95"/>
      <c r="B328" s="98"/>
      <c r="C328" s="23" t="s">
        <v>289</v>
      </c>
      <c r="D328" s="24" t="s">
        <v>297</v>
      </c>
      <c r="E328" s="86"/>
      <c r="F328" s="86"/>
      <c r="G328" s="133"/>
      <c r="H328" s="86"/>
      <c r="I328" s="98"/>
      <c r="J328" s="109"/>
      <c r="K328" s="110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 spans="1:28" ht="15">
      <c r="A329" s="95"/>
      <c r="B329" s="98"/>
      <c r="C329" s="23" t="s">
        <v>309</v>
      </c>
      <c r="D329" s="24" t="s">
        <v>310</v>
      </c>
      <c r="E329" s="86"/>
      <c r="F329" s="86"/>
      <c r="G329" s="133"/>
      <c r="H329" s="86"/>
      <c r="I329" s="98"/>
      <c r="J329" s="109"/>
      <c r="K329" s="110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 spans="1:28" ht="15.75" thickBot="1">
      <c r="A330" s="96"/>
      <c r="B330" s="99"/>
      <c r="C330" s="30" t="s">
        <v>311</v>
      </c>
      <c r="D330" s="27" t="s">
        <v>312</v>
      </c>
      <c r="E330" s="87"/>
      <c r="F330" s="86"/>
      <c r="G330" s="134"/>
      <c r="H330" s="87"/>
      <c r="I330" s="99"/>
      <c r="J330" s="111"/>
      <c r="K330" s="11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 spans="1:28" ht="30.75" thickTop="1">
      <c r="A331" s="105">
        <v>45</v>
      </c>
      <c r="B331" s="104" t="s">
        <v>306</v>
      </c>
      <c r="C331" s="45" t="s">
        <v>16</v>
      </c>
      <c r="D331" s="46">
        <v>9</v>
      </c>
      <c r="E331" s="47">
        <v>30</v>
      </c>
      <c r="F331" s="86"/>
      <c r="G331" s="127"/>
      <c r="H331" s="128"/>
      <c r="I331" s="48">
        <f>SUM(D331*E331)</f>
        <v>270</v>
      </c>
      <c r="J331" s="49"/>
      <c r="K331" s="50">
        <f>SUM(J331*E331)</f>
        <v>0</v>
      </c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 spans="1:28" ht="15">
      <c r="A332" s="95"/>
      <c r="B332" s="98"/>
      <c r="C332" s="23" t="s">
        <v>56</v>
      </c>
      <c r="D332" s="73" t="s">
        <v>313</v>
      </c>
      <c r="E332" s="85"/>
      <c r="F332" s="86"/>
      <c r="G332" s="133"/>
      <c r="H332" s="130"/>
      <c r="I332" s="106"/>
      <c r="J332" s="107"/>
      <c r="K332" s="108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 spans="1:28" ht="15">
      <c r="A333" s="95"/>
      <c r="B333" s="98"/>
      <c r="C333" s="23" t="s">
        <v>283</v>
      </c>
      <c r="D333" s="24" t="s">
        <v>314</v>
      </c>
      <c r="E333" s="86"/>
      <c r="F333" s="86"/>
      <c r="G333" s="133"/>
      <c r="H333" s="86"/>
      <c r="I333" s="98"/>
      <c r="J333" s="109"/>
      <c r="K333" s="110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 spans="1:28" ht="15">
      <c r="A334" s="95"/>
      <c r="B334" s="98"/>
      <c r="C334" s="23" t="s">
        <v>285</v>
      </c>
      <c r="D334" s="39">
        <v>450</v>
      </c>
      <c r="E334" s="86"/>
      <c r="F334" s="86"/>
      <c r="G334" s="133"/>
      <c r="H334" s="86"/>
      <c r="I334" s="98"/>
      <c r="J334" s="109"/>
      <c r="K334" s="110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 spans="1:28" ht="15">
      <c r="A335" s="95"/>
      <c r="B335" s="98"/>
      <c r="C335" s="23" t="s">
        <v>287</v>
      </c>
      <c r="D335" s="39">
        <v>750</v>
      </c>
      <c r="E335" s="86"/>
      <c r="F335" s="86"/>
      <c r="G335" s="133"/>
      <c r="H335" s="86"/>
      <c r="I335" s="98"/>
      <c r="J335" s="109"/>
      <c r="K335" s="110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 spans="1:28" ht="15">
      <c r="A336" s="95"/>
      <c r="B336" s="98"/>
      <c r="C336" s="23" t="s">
        <v>289</v>
      </c>
      <c r="D336" s="40" t="s">
        <v>300</v>
      </c>
      <c r="E336" s="86"/>
      <c r="F336" s="86"/>
      <c r="G336" s="133"/>
      <c r="H336" s="86"/>
      <c r="I336" s="98"/>
      <c r="J336" s="109"/>
      <c r="K336" s="110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 spans="1:28" ht="15">
      <c r="A337" s="95"/>
      <c r="B337" s="98"/>
      <c r="C337" s="23" t="s">
        <v>309</v>
      </c>
      <c r="D337" s="24" t="s">
        <v>310</v>
      </c>
      <c r="E337" s="86"/>
      <c r="F337" s="86"/>
      <c r="G337" s="133"/>
      <c r="H337" s="86"/>
      <c r="I337" s="98"/>
      <c r="J337" s="109"/>
      <c r="K337" s="110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 spans="1:28" ht="15.75" thickBot="1">
      <c r="A338" s="95"/>
      <c r="B338" s="98"/>
      <c r="C338" s="30" t="s">
        <v>311</v>
      </c>
      <c r="D338" s="40" t="s">
        <v>312</v>
      </c>
      <c r="E338" s="92"/>
      <c r="F338" s="86"/>
      <c r="G338" s="133"/>
      <c r="H338" s="87"/>
      <c r="I338" s="99"/>
      <c r="J338" s="111"/>
      <c r="K338" s="11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 spans="1:28" ht="30.75" thickTop="1">
      <c r="A339" s="94">
        <v>46</v>
      </c>
      <c r="B339" s="97" t="s">
        <v>306</v>
      </c>
      <c r="C339" s="45" t="s">
        <v>16</v>
      </c>
      <c r="D339" s="32">
        <v>13.5</v>
      </c>
      <c r="E339" s="33">
        <v>20</v>
      </c>
      <c r="F339" s="86"/>
      <c r="G339" s="127"/>
      <c r="H339" s="128"/>
      <c r="I339" s="20">
        <f>SUM(D339*E339)</f>
        <v>270</v>
      </c>
      <c r="J339" s="21"/>
      <c r="K339" s="50">
        <f>SUM(J339*E339)</f>
        <v>0</v>
      </c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 spans="1:28" ht="15">
      <c r="A340" s="95"/>
      <c r="B340" s="98"/>
      <c r="C340" s="23" t="s">
        <v>56</v>
      </c>
      <c r="D340" s="24" t="s">
        <v>315</v>
      </c>
      <c r="E340" s="85"/>
      <c r="F340" s="86"/>
      <c r="G340" s="133"/>
      <c r="H340" s="130"/>
      <c r="I340" s="106"/>
      <c r="J340" s="107"/>
      <c r="K340" s="108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 spans="1:28" ht="15">
      <c r="A341" s="95"/>
      <c r="B341" s="98"/>
      <c r="C341" s="23" t="s">
        <v>283</v>
      </c>
      <c r="D341" s="24" t="s">
        <v>316</v>
      </c>
      <c r="E341" s="86"/>
      <c r="F341" s="86"/>
      <c r="G341" s="133"/>
      <c r="H341" s="86"/>
      <c r="I341" s="98"/>
      <c r="J341" s="109"/>
      <c r="K341" s="110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 spans="1:28" ht="15">
      <c r="A342" s="95"/>
      <c r="B342" s="98"/>
      <c r="C342" s="23" t="s">
        <v>285</v>
      </c>
      <c r="D342" s="39">
        <v>450</v>
      </c>
      <c r="E342" s="86"/>
      <c r="F342" s="86"/>
      <c r="G342" s="133"/>
      <c r="H342" s="86"/>
      <c r="I342" s="98"/>
      <c r="J342" s="109"/>
      <c r="K342" s="110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 spans="1:28" ht="15">
      <c r="A343" s="95"/>
      <c r="B343" s="98"/>
      <c r="C343" s="23" t="s">
        <v>287</v>
      </c>
      <c r="D343" s="39">
        <v>750</v>
      </c>
      <c r="E343" s="86"/>
      <c r="F343" s="86"/>
      <c r="G343" s="133"/>
      <c r="H343" s="86"/>
      <c r="I343" s="98"/>
      <c r="J343" s="109"/>
      <c r="K343" s="110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 spans="1:28" ht="15">
      <c r="A344" s="95"/>
      <c r="B344" s="98"/>
      <c r="C344" s="23" t="s">
        <v>289</v>
      </c>
      <c r="D344" s="40" t="s">
        <v>305</v>
      </c>
      <c r="E344" s="86"/>
      <c r="F344" s="86"/>
      <c r="G344" s="133"/>
      <c r="H344" s="86"/>
      <c r="I344" s="98"/>
      <c r="J344" s="109"/>
      <c r="K344" s="110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 spans="1:28" ht="15">
      <c r="A345" s="95"/>
      <c r="B345" s="98"/>
      <c r="C345" s="23" t="s">
        <v>309</v>
      </c>
      <c r="D345" s="24" t="s">
        <v>317</v>
      </c>
      <c r="E345" s="86"/>
      <c r="F345" s="86"/>
      <c r="G345" s="133"/>
      <c r="H345" s="86"/>
      <c r="I345" s="98"/>
      <c r="J345" s="109"/>
      <c r="K345" s="110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 spans="1:28" ht="15.75" thickBot="1">
      <c r="A346" s="96"/>
      <c r="B346" s="99"/>
      <c r="C346" s="30" t="s">
        <v>311</v>
      </c>
      <c r="D346" s="27" t="s">
        <v>312</v>
      </c>
      <c r="E346" s="87"/>
      <c r="F346" s="86"/>
      <c r="G346" s="134"/>
      <c r="H346" s="87"/>
      <c r="I346" s="99"/>
      <c r="J346" s="111"/>
      <c r="K346" s="11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 spans="1:28" ht="30.75" thickTop="1">
      <c r="A347" s="105">
        <v>47</v>
      </c>
      <c r="B347" s="104" t="s">
        <v>306</v>
      </c>
      <c r="C347" s="45" t="s">
        <v>16</v>
      </c>
      <c r="D347" s="46">
        <v>13.5</v>
      </c>
      <c r="E347" s="47">
        <v>20</v>
      </c>
      <c r="F347" s="86"/>
      <c r="G347" s="127"/>
      <c r="H347" s="128"/>
      <c r="I347" s="48">
        <f>SUM(D347*E347)</f>
        <v>270</v>
      </c>
      <c r="J347" s="49"/>
      <c r="K347" s="50">
        <f>SUM(J347*E347)</f>
        <v>0</v>
      </c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 spans="1:28" ht="15">
      <c r="A348" s="95"/>
      <c r="B348" s="98"/>
      <c r="C348" s="23" t="s">
        <v>56</v>
      </c>
      <c r="D348" s="24" t="s">
        <v>318</v>
      </c>
      <c r="E348" s="85"/>
      <c r="F348" s="86"/>
      <c r="G348" s="133"/>
      <c r="H348" s="130"/>
      <c r="I348" s="106"/>
      <c r="J348" s="107"/>
      <c r="K348" s="108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 spans="1:28" ht="15">
      <c r="A349" s="95"/>
      <c r="B349" s="98"/>
      <c r="C349" s="23" t="s">
        <v>283</v>
      </c>
      <c r="D349" s="24" t="s">
        <v>316</v>
      </c>
      <c r="E349" s="86"/>
      <c r="F349" s="86"/>
      <c r="G349" s="133"/>
      <c r="H349" s="86"/>
      <c r="I349" s="98"/>
      <c r="J349" s="109"/>
      <c r="K349" s="110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 spans="1:28" ht="15">
      <c r="A350" s="95"/>
      <c r="B350" s="98"/>
      <c r="C350" s="23" t="s">
        <v>285</v>
      </c>
      <c r="D350" s="39">
        <v>450</v>
      </c>
      <c r="E350" s="86"/>
      <c r="F350" s="86"/>
      <c r="G350" s="133"/>
      <c r="H350" s="86"/>
      <c r="I350" s="98"/>
      <c r="J350" s="109"/>
      <c r="K350" s="110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 spans="1:28" ht="15">
      <c r="A351" s="95"/>
      <c r="B351" s="98"/>
      <c r="C351" s="23" t="s">
        <v>287</v>
      </c>
      <c r="D351" s="39">
        <v>750</v>
      </c>
      <c r="E351" s="86"/>
      <c r="F351" s="86"/>
      <c r="G351" s="133"/>
      <c r="H351" s="86"/>
      <c r="I351" s="98"/>
      <c r="J351" s="109"/>
      <c r="K351" s="110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 spans="1:28" ht="15">
      <c r="A352" s="95"/>
      <c r="B352" s="98"/>
      <c r="C352" s="23" t="s">
        <v>289</v>
      </c>
      <c r="D352" s="40" t="s">
        <v>305</v>
      </c>
      <c r="E352" s="86"/>
      <c r="F352" s="86"/>
      <c r="G352" s="133"/>
      <c r="H352" s="86"/>
      <c r="I352" s="98"/>
      <c r="J352" s="109"/>
      <c r="K352" s="110"/>
      <c r="L352" s="2"/>
      <c r="M352" s="75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 spans="1:28" ht="15">
      <c r="A353" s="95"/>
      <c r="B353" s="98"/>
      <c r="C353" s="23" t="s">
        <v>309</v>
      </c>
      <c r="D353" s="24" t="s">
        <v>317</v>
      </c>
      <c r="E353" s="86"/>
      <c r="F353" s="86"/>
      <c r="G353" s="133"/>
      <c r="H353" s="86"/>
      <c r="I353" s="98"/>
      <c r="J353" s="109"/>
      <c r="K353" s="110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 spans="1:28" ht="15.75" thickBot="1">
      <c r="A354" s="96"/>
      <c r="B354" s="99"/>
      <c r="C354" s="30" t="s">
        <v>311</v>
      </c>
      <c r="D354" s="27" t="s">
        <v>312</v>
      </c>
      <c r="E354" s="87"/>
      <c r="F354" s="87"/>
      <c r="G354" s="134"/>
      <c r="H354" s="87"/>
      <c r="I354" s="99"/>
      <c r="J354" s="111"/>
      <c r="K354" s="11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 spans="1:11" ht="15.75" thickTop="1">
      <c r="A355" s="57"/>
      <c r="B355" s="58" t="s">
        <v>319</v>
      </c>
      <c r="C355" s="59"/>
      <c r="D355" s="60"/>
      <c r="E355" s="59"/>
      <c r="F355" s="61"/>
      <c r="G355" s="61"/>
      <c r="H355" s="61"/>
      <c r="I355" s="76">
        <f>SUM(I347+I339+I331+I323+I316+I309+I302+I295+I288+I283+I277+I273+I267+I261+I255+I250+I240+I228+I214+I206+I196+I186+I179+I169+I162+I156+I150+I141+I132+I123+I113+I103+I93+I83+I69+I62+I55+I51+I46+I41+I37+I32+I27+I21+I15+I11+I7)</f>
        <v>14321</v>
      </c>
      <c r="J355" s="77"/>
      <c r="K355" s="135">
        <f>SUM(K347+K339+K331+K323+K316+K309+K302+K295+K288+K283+K277+K273+K267+K261+K255+K250+K240+K228+K214+K206+K196+K186+K179+K169+K162+K156+K150+K141+K132+K123+K113+K103+K93+K83+K69+K62+K55+K51+K46+K41+K37+K32+K27+K21+K15+K11+K7)</f>
        <v>0</v>
      </c>
    </row>
    <row r="356" spans="1:11" ht="15.75" thickBot="1">
      <c r="A356" s="62"/>
      <c r="B356" s="63" t="s">
        <v>320</v>
      </c>
      <c r="C356" s="64"/>
      <c r="D356" s="65"/>
      <c r="E356" s="64"/>
      <c r="F356" s="66"/>
      <c r="G356" s="66"/>
      <c r="H356" s="66"/>
      <c r="I356" s="78">
        <f>SUM(I355*1.21)</f>
        <v>17328.41</v>
      </c>
      <c r="J356" s="79"/>
      <c r="K356" s="80">
        <f>SUM(K355*1.21)</f>
        <v>0</v>
      </c>
    </row>
    <row r="357" spans="1:6" ht="15">
      <c r="A357" s="2"/>
      <c r="D357" s="4"/>
      <c r="E357" s="2"/>
      <c r="F357" s="2"/>
    </row>
    <row r="358" spans="1:6" ht="15">
      <c r="A358" s="2"/>
      <c r="D358" s="4"/>
      <c r="E358" s="2"/>
      <c r="F358" s="2"/>
    </row>
    <row r="359" spans="1:6" ht="15">
      <c r="A359" s="2"/>
      <c r="D359" s="4"/>
      <c r="E359" s="2"/>
      <c r="F359" s="2"/>
    </row>
    <row r="360" spans="1:6" ht="15">
      <c r="A360" s="2"/>
      <c r="D360" s="4"/>
      <c r="E360" s="2"/>
      <c r="F360" s="2"/>
    </row>
    <row r="361" spans="1:6" ht="15">
      <c r="A361" s="2"/>
      <c r="D361" s="4"/>
      <c r="E361" s="2"/>
      <c r="F361" s="2"/>
    </row>
    <row r="362" spans="1:6" ht="15">
      <c r="A362" s="2"/>
      <c r="D362" s="4"/>
      <c r="E362" s="2"/>
      <c r="F362" s="2"/>
    </row>
    <row r="363" spans="1:6" ht="15">
      <c r="A363" s="2"/>
      <c r="D363" s="4"/>
      <c r="E363" s="2"/>
      <c r="F363" s="2"/>
    </row>
    <row r="364" spans="1:6" ht="15">
      <c r="A364" s="2"/>
      <c r="D364" s="4"/>
      <c r="E364" s="2"/>
      <c r="F364" s="2"/>
    </row>
    <row r="365" spans="1:6" ht="15">
      <c r="A365" s="2"/>
      <c r="D365" s="4"/>
      <c r="E365" s="2"/>
      <c r="F365" s="2"/>
    </row>
    <row r="366" spans="1:6" ht="15">
      <c r="A366" s="2"/>
      <c r="D366" s="4"/>
      <c r="E366" s="2"/>
      <c r="F366" s="2"/>
    </row>
    <row r="367" spans="1:6" ht="15">
      <c r="A367" s="2"/>
      <c r="D367" s="4"/>
      <c r="E367" s="2"/>
      <c r="F367" s="2"/>
    </row>
    <row r="368" spans="1:11" ht="15.75" thickBot="1">
      <c r="A368" s="2"/>
      <c r="D368" s="4"/>
      <c r="E368" s="2"/>
      <c r="F368" s="2"/>
      <c r="H368" s="67"/>
      <c r="I368" s="67"/>
      <c r="J368" s="67"/>
      <c r="K368" s="67"/>
    </row>
    <row r="369" spans="1:11" ht="15">
      <c r="A369" s="2"/>
      <c r="D369" s="4"/>
      <c r="E369" s="2"/>
      <c r="F369" s="2"/>
      <c r="H369" s="68" t="s">
        <v>321</v>
      </c>
      <c r="I369" s="69"/>
      <c r="J369" s="2"/>
      <c r="K369" s="2"/>
    </row>
    <row r="370" spans="1:11" ht="15">
      <c r="A370" s="2"/>
      <c r="D370" s="4"/>
      <c r="E370" s="2"/>
      <c r="F370" s="2"/>
      <c r="H370" s="3"/>
      <c r="I370" s="2"/>
      <c r="J370" s="2"/>
      <c r="K370" s="2"/>
    </row>
    <row r="371" spans="1:6" ht="15">
      <c r="A371" s="2"/>
      <c r="D371" s="4"/>
      <c r="E371" s="2"/>
      <c r="F371" s="2"/>
    </row>
    <row r="372" spans="1:6" ht="15">
      <c r="A372" s="2"/>
      <c r="D372" s="4"/>
      <c r="E372" s="2"/>
      <c r="F372" s="2"/>
    </row>
    <row r="373" spans="1:6" ht="15">
      <c r="A373" s="2"/>
      <c r="D373" s="4"/>
      <c r="E373" s="2"/>
      <c r="F373" s="2"/>
    </row>
    <row r="374" spans="1:6" ht="15">
      <c r="A374" s="2"/>
      <c r="D374" s="4"/>
      <c r="E374" s="2"/>
      <c r="F374" s="2"/>
    </row>
    <row r="375" spans="1:6" ht="15">
      <c r="A375" s="2"/>
      <c r="D375" s="4"/>
      <c r="E375" s="2"/>
      <c r="F375" s="2"/>
    </row>
    <row r="376" spans="1:6" ht="15">
      <c r="A376" s="2"/>
      <c r="D376" s="4"/>
      <c r="E376" s="2"/>
      <c r="F376" s="2"/>
    </row>
    <row r="377" spans="1:6" ht="15">
      <c r="A377" s="2"/>
      <c r="D377" s="4"/>
      <c r="E377" s="2"/>
      <c r="F377" s="2"/>
    </row>
    <row r="378" spans="1:6" ht="15">
      <c r="A378" s="2"/>
      <c r="D378" s="4"/>
      <c r="E378" s="2"/>
      <c r="F378" s="2"/>
    </row>
    <row r="379" spans="1:6" ht="15">
      <c r="A379" s="2"/>
      <c r="D379" s="4"/>
      <c r="E379" s="2"/>
      <c r="F379" s="2"/>
    </row>
    <row r="380" spans="1:6" ht="15">
      <c r="A380" s="2"/>
      <c r="D380" s="4" t="s">
        <v>322</v>
      </c>
      <c r="E380" s="2"/>
      <c r="F380" s="2"/>
    </row>
    <row r="381" spans="1:6" ht="15">
      <c r="A381" s="2"/>
      <c r="D381" s="4"/>
      <c r="E381" s="2"/>
      <c r="F381" s="2"/>
    </row>
    <row r="382" spans="1:6" ht="15">
      <c r="A382" s="2"/>
      <c r="D382" s="4"/>
      <c r="E382" s="2"/>
      <c r="F382" s="2"/>
    </row>
    <row r="383" spans="1:6" ht="15">
      <c r="A383" s="2"/>
      <c r="D383" s="4"/>
      <c r="E383" s="2"/>
      <c r="F383" s="2"/>
    </row>
    <row r="384" spans="1:6" ht="15">
      <c r="A384" s="2"/>
      <c r="D384" s="4"/>
      <c r="E384" s="2"/>
      <c r="F384" s="2"/>
    </row>
    <row r="385" spans="1:6" ht="15">
      <c r="A385" s="2"/>
      <c r="D385" s="4"/>
      <c r="E385" s="2"/>
      <c r="F385" s="2"/>
    </row>
    <row r="386" spans="1:6" ht="15">
      <c r="A386" s="2"/>
      <c r="D386" s="4"/>
      <c r="E386" s="2"/>
      <c r="F386" s="2"/>
    </row>
    <row r="387" spans="1:6" ht="15">
      <c r="A387" s="2"/>
      <c r="D387" s="4"/>
      <c r="E387" s="2"/>
      <c r="F387" s="2"/>
    </row>
    <row r="388" spans="1:6" ht="15">
      <c r="A388" s="2"/>
      <c r="D388" s="4"/>
      <c r="E388" s="2"/>
      <c r="F388" s="2"/>
    </row>
    <row r="389" spans="1:6" ht="15">
      <c r="A389" s="2"/>
      <c r="D389" s="4"/>
      <c r="E389" s="2"/>
      <c r="F389" s="2"/>
    </row>
    <row r="390" spans="1:6" ht="15">
      <c r="A390" s="2"/>
      <c r="D390" s="4"/>
      <c r="E390" s="2"/>
      <c r="F390" s="2"/>
    </row>
    <row r="391" spans="1:6" ht="15">
      <c r="A391" s="2"/>
      <c r="D391" s="4"/>
      <c r="E391" s="2"/>
      <c r="F391" s="2"/>
    </row>
    <row r="392" spans="1:6" ht="15">
      <c r="A392" s="2"/>
      <c r="D392" s="4"/>
      <c r="E392" s="2"/>
      <c r="F392" s="2"/>
    </row>
    <row r="393" spans="1:6" ht="15">
      <c r="A393" s="2"/>
      <c r="D393" s="4"/>
      <c r="E393" s="2"/>
      <c r="F393" s="2"/>
    </row>
    <row r="394" spans="1:6" ht="15">
      <c r="A394" s="2"/>
      <c r="D394" s="4"/>
      <c r="E394" s="2"/>
      <c r="F394" s="2"/>
    </row>
    <row r="395" spans="1:6" ht="15">
      <c r="A395" s="2"/>
      <c r="D395" s="4"/>
      <c r="E395" s="2"/>
      <c r="F395" s="2"/>
    </row>
    <row r="396" spans="1:6" ht="15">
      <c r="A396" s="2"/>
      <c r="D396" s="4"/>
      <c r="E396" s="2"/>
      <c r="F396" s="2"/>
    </row>
    <row r="397" spans="1:6" ht="15">
      <c r="A397" s="2"/>
      <c r="D397" s="4"/>
      <c r="E397" s="2"/>
      <c r="F397" s="2"/>
    </row>
    <row r="398" spans="1:6" ht="15">
      <c r="A398" s="2"/>
      <c r="D398" s="4"/>
      <c r="E398" s="2"/>
      <c r="F398" s="2"/>
    </row>
    <row r="399" spans="1:6" ht="15">
      <c r="A399" s="2"/>
      <c r="D399" s="4"/>
      <c r="E399" s="2"/>
      <c r="F399" s="2"/>
    </row>
    <row r="400" spans="1:6" ht="15">
      <c r="A400" s="2"/>
      <c r="D400" s="4"/>
      <c r="E400" s="2"/>
      <c r="F400" s="2"/>
    </row>
    <row r="401" spans="1:6" ht="15">
      <c r="A401" s="2"/>
      <c r="D401" s="4"/>
      <c r="E401" s="2"/>
      <c r="F401" s="2"/>
    </row>
    <row r="402" spans="1:6" ht="15">
      <c r="A402" s="2"/>
      <c r="D402" s="4"/>
      <c r="E402" s="2"/>
      <c r="F402" s="2"/>
    </row>
    <row r="403" spans="1:6" ht="15">
      <c r="A403" s="2"/>
      <c r="D403" s="4"/>
      <c r="E403" s="2"/>
      <c r="F403" s="2"/>
    </row>
    <row r="404" spans="1:6" ht="15">
      <c r="A404" s="2"/>
      <c r="D404" s="4"/>
      <c r="E404" s="2"/>
      <c r="F404" s="2"/>
    </row>
    <row r="405" spans="1:6" ht="15">
      <c r="A405" s="2"/>
      <c r="D405" s="4"/>
      <c r="E405" s="2"/>
      <c r="F405" s="2"/>
    </row>
    <row r="406" spans="1:6" ht="15">
      <c r="A406" s="2"/>
      <c r="D406" s="4"/>
      <c r="E406" s="2"/>
      <c r="F406" s="2"/>
    </row>
    <row r="407" spans="1:6" ht="15">
      <c r="A407" s="2"/>
      <c r="D407" s="4"/>
      <c r="E407" s="2"/>
      <c r="F407" s="2"/>
    </row>
    <row r="408" spans="1:6" ht="15">
      <c r="A408" s="2"/>
      <c r="D408" s="4"/>
      <c r="E408" s="2"/>
      <c r="F408" s="2"/>
    </row>
    <row r="409" spans="1:6" ht="15">
      <c r="A409" s="2"/>
      <c r="D409" s="4"/>
      <c r="E409" s="2"/>
      <c r="F409" s="2"/>
    </row>
    <row r="410" spans="1:6" ht="15">
      <c r="A410" s="2"/>
      <c r="D410" s="4"/>
      <c r="E410" s="2"/>
      <c r="F410" s="2"/>
    </row>
    <row r="411" spans="1:6" ht="15">
      <c r="A411" s="2"/>
      <c r="D411" s="4"/>
      <c r="E411" s="2"/>
      <c r="F411" s="2"/>
    </row>
    <row r="412" spans="1:6" ht="15">
      <c r="A412" s="2"/>
      <c r="D412" s="4"/>
      <c r="E412" s="2"/>
      <c r="F412" s="2"/>
    </row>
    <row r="413" spans="1:6" ht="15">
      <c r="A413" s="2"/>
      <c r="D413" s="4"/>
      <c r="E413" s="2"/>
      <c r="F413" s="2"/>
    </row>
    <row r="414" spans="1:6" ht="15">
      <c r="A414" s="2"/>
      <c r="D414" s="4"/>
      <c r="E414" s="2"/>
      <c r="F414" s="2"/>
    </row>
    <row r="415" spans="1:6" ht="15">
      <c r="A415" s="2"/>
      <c r="D415" s="4"/>
      <c r="E415" s="2"/>
      <c r="F415" s="2"/>
    </row>
    <row r="416" spans="1:6" ht="15">
      <c r="A416" s="2"/>
      <c r="D416" s="4"/>
      <c r="E416" s="2"/>
      <c r="F416" s="2"/>
    </row>
    <row r="417" spans="1:6" ht="15">
      <c r="A417" s="2"/>
      <c r="D417" s="4"/>
      <c r="E417" s="2"/>
      <c r="F417" s="2"/>
    </row>
    <row r="418" spans="1:6" ht="15">
      <c r="A418" s="2"/>
      <c r="D418" s="4"/>
      <c r="E418" s="2"/>
      <c r="F418" s="2"/>
    </row>
    <row r="419" spans="1:6" ht="15">
      <c r="A419" s="2"/>
      <c r="D419" s="4"/>
      <c r="E419" s="2"/>
      <c r="F419" s="2"/>
    </row>
    <row r="420" spans="1:6" ht="15">
      <c r="A420" s="2"/>
      <c r="D420" s="4"/>
      <c r="E420" s="2"/>
      <c r="F420" s="2"/>
    </row>
    <row r="421" spans="1:6" ht="15">
      <c r="A421" s="2"/>
      <c r="D421" s="4"/>
      <c r="E421" s="2"/>
      <c r="F421" s="2"/>
    </row>
    <row r="422" spans="1:6" ht="15">
      <c r="A422" s="2"/>
      <c r="D422" s="4"/>
      <c r="E422" s="2"/>
      <c r="F422" s="2"/>
    </row>
    <row r="423" spans="1:6" ht="15">
      <c r="A423" s="2"/>
      <c r="D423" s="4"/>
      <c r="E423" s="2"/>
      <c r="F423" s="2"/>
    </row>
    <row r="424" spans="1:6" ht="15">
      <c r="A424" s="2"/>
      <c r="D424" s="4"/>
      <c r="E424" s="2"/>
      <c r="F424" s="2"/>
    </row>
    <row r="425" spans="1:6" ht="15">
      <c r="A425" s="2"/>
      <c r="D425" s="4"/>
      <c r="E425" s="2"/>
      <c r="F425" s="2"/>
    </row>
    <row r="426" spans="1:6" ht="15">
      <c r="A426" s="2"/>
      <c r="D426" s="4"/>
      <c r="E426" s="2"/>
      <c r="F426" s="2"/>
    </row>
    <row r="427" spans="1:6" ht="15">
      <c r="A427" s="2"/>
      <c r="D427" s="4"/>
      <c r="E427" s="2"/>
      <c r="F427" s="2"/>
    </row>
    <row r="428" spans="1:6" ht="15">
      <c r="A428" s="2"/>
      <c r="D428" s="4"/>
      <c r="E428" s="2"/>
      <c r="F428" s="2"/>
    </row>
    <row r="429" spans="1:6" ht="15">
      <c r="A429" s="2"/>
      <c r="D429" s="4"/>
      <c r="E429" s="2"/>
      <c r="F429" s="2"/>
    </row>
    <row r="430" spans="1:6" ht="15">
      <c r="A430" s="2"/>
      <c r="D430" s="4"/>
      <c r="E430" s="2"/>
      <c r="F430" s="2"/>
    </row>
    <row r="431" spans="1:6" ht="15">
      <c r="A431" s="2"/>
      <c r="D431" s="4"/>
      <c r="E431" s="2"/>
      <c r="F431" s="2"/>
    </row>
    <row r="432" spans="1:6" ht="15">
      <c r="A432" s="2"/>
      <c r="D432" s="4"/>
      <c r="E432" s="2"/>
      <c r="F432" s="2"/>
    </row>
    <row r="433" spans="1:6" ht="15">
      <c r="A433" s="2"/>
      <c r="D433" s="4"/>
      <c r="E433" s="2"/>
      <c r="F433" s="2"/>
    </row>
    <row r="434" spans="1:6" ht="15">
      <c r="A434" s="2"/>
      <c r="D434" s="4"/>
      <c r="E434" s="2"/>
      <c r="F434" s="2"/>
    </row>
    <row r="435" spans="1:6" ht="15">
      <c r="A435" s="2"/>
      <c r="D435" s="4"/>
      <c r="E435" s="2"/>
      <c r="F435" s="2"/>
    </row>
    <row r="436" spans="1:6" ht="15">
      <c r="A436" s="2"/>
      <c r="D436" s="4"/>
      <c r="E436" s="2"/>
      <c r="F436" s="2"/>
    </row>
    <row r="437" spans="1:6" ht="15">
      <c r="A437" s="2"/>
      <c r="D437" s="4"/>
      <c r="E437" s="2"/>
      <c r="F437" s="2"/>
    </row>
    <row r="438" spans="1:6" ht="15">
      <c r="A438" s="2"/>
      <c r="D438" s="4"/>
      <c r="E438" s="2"/>
      <c r="F438" s="2"/>
    </row>
    <row r="439" spans="1:6" ht="15">
      <c r="A439" s="2"/>
      <c r="D439" s="4"/>
      <c r="E439" s="2"/>
      <c r="F439" s="2"/>
    </row>
    <row r="440" spans="1:6" ht="15">
      <c r="A440" s="2"/>
      <c r="D440" s="4"/>
      <c r="E440" s="2"/>
      <c r="F440" s="2"/>
    </row>
    <row r="441" spans="1:6" ht="15">
      <c r="A441" s="2"/>
      <c r="D441" s="4"/>
      <c r="E441" s="2"/>
      <c r="F441" s="2"/>
    </row>
    <row r="442" spans="1:6" ht="15">
      <c r="A442" s="2"/>
      <c r="D442" s="4"/>
      <c r="E442" s="2"/>
      <c r="F442" s="2"/>
    </row>
    <row r="443" spans="1:6" ht="15">
      <c r="A443" s="2"/>
      <c r="D443" s="4"/>
      <c r="E443" s="2"/>
      <c r="F443" s="2"/>
    </row>
    <row r="444" spans="1:6" ht="15">
      <c r="A444" s="2"/>
      <c r="D444" s="4"/>
      <c r="E444" s="2"/>
      <c r="F444" s="2"/>
    </row>
    <row r="445" spans="1:6" ht="15">
      <c r="A445" s="2"/>
      <c r="D445" s="4"/>
      <c r="E445" s="2"/>
      <c r="F445" s="2"/>
    </row>
    <row r="446" spans="1:6" ht="15">
      <c r="A446" s="2"/>
      <c r="D446" s="4"/>
      <c r="E446" s="2"/>
      <c r="F446" s="2"/>
    </row>
    <row r="447" spans="1:6" ht="15">
      <c r="A447" s="2"/>
      <c r="D447" s="4"/>
      <c r="E447" s="2"/>
      <c r="F447" s="2"/>
    </row>
    <row r="448" spans="1:6" ht="15">
      <c r="A448" s="2"/>
      <c r="D448" s="4"/>
      <c r="E448" s="2"/>
      <c r="F448" s="2"/>
    </row>
    <row r="449" spans="1:6" ht="15">
      <c r="A449" s="2"/>
      <c r="D449" s="4"/>
      <c r="E449" s="2"/>
      <c r="F449" s="2"/>
    </row>
    <row r="450" spans="1:6" ht="15">
      <c r="A450" s="2"/>
      <c r="D450" s="4"/>
      <c r="E450" s="2"/>
      <c r="F450" s="2"/>
    </row>
    <row r="451" spans="1:6" ht="15">
      <c r="A451" s="2"/>
      <c r="D451" s="4"/>
      <c r="E451" s="2"/>
      <c r="F451" s="2"/>
    </row>
    <row r="452" spans="1:6" ht="15">
      <c r="A452" s="2"/>
      <c r="D452" s="4"/>
      <c r="E452" s="2"/>
      <c r="F452" s="2"/>
    </row>
    <row r="453" spans="1:6" ht="15">
      <c r="A453" s="2"/>
      <c r="D453" s="4"/>
      <c r="E453" s="2"/>
      <c r="F453" s="2"/>
    </row>
    <row r="454" spans="1:6" ht="15">
      <c r="A454" s="2"/>
      <c r="D454" s="4"/>
      <c r="E454" s="2"/>
      <c r="F454" s="2"/>
    </row>
    <row r="455" spans="1:6" ht="15">
      <c r="A455" s="2"/>
      <c r="D455" s="4"/>
      <c r="E455" s="2"/>
      <c r="F455" s="2"/>
    </row>
    <row r="456" spans="1:6" ht="15">
      <c r="A456" s="2"/>
      <c r="D456" s="4"/>
      <c r="E456" s="2"/>
      <c r="F456" s="2"/>
    </row>
    <row r="457" spans="1:6" ht="15">
      <c r="A457" s="2"/>
      <c r="D457" s="4"/>
      <c r="E457" s="2"/>
      <c r="F457" s="2"/>
    </row>
    <row r="458" spans="1:6" ht="15">
      <c r="A458" s="2"/>
      <c r="D458" s="4"/>
      <c r="E458" s="2"/>
      <c r="F458" s="2"/>
    </row>
    <row r="459" spans="1:6" ht="15">
      <c r="A459" s="2"/>
      <c r="D459" s="4"/>
      <c r="E459" s="2"/>
      <c r="F459" s="2"/>
    </row>
    <row r="460" spans="1:6" ht="15">
      <c r="A460" s="2"/>
      <c r="D460" s="4"/>
      <c r="E460" s="2"/>
      <c r="F460" s="2"/>
    </row>
    <row r="461" spans="1:6" ht="15">
      <c r="A461" s="2"/>
      <c r="D461" s="4"/>
      <c r="E461" s="2"/>
      <c r="F461" s="2"/>
    </row>
    <row r="462" spans="1:6" ht="15">
      <c r="A462" s="2"/>
      <c r="D462" s="4"/>
      <c r="E462" s="2"/>
      <c r="F462" s="2"/>
    </row>
    <row r="463" spans="1:6" ht="15">
      <c r="A463" s="2"/>
      <c r="D463" s="4"/>
      <c r="E463" s="2"/>
      <c r="F463" s="2"/>
    </row>
    <row r="464" spans="1:6" ht="15">
      <c r="A464" s="2"/>
      <c r="D464" s="4"/>
      <c r="E464" s="2"/>
      <c r="F464" s="2"/>
    </row>
    <row r="465" spans="1:6" ht="15">
      <c r="A465" s="2"/>
      <c r="D465" s="4"/>
      <c r="E465" s="2"/>
      <c r="F465" s="2"/>
    </row>
    <row r="466" spans="1:6" ht="15">
      <c r="A466" s="2"/>
      <c r="D466" s="4"/>
      <c r="E466" s="2"/>
      <c r="F466" s="2"/>
    </row>
    <row r="467" spans="1:6" ht="15">
      <c r="A467" s="2"/>
      <c r="D467" s="4"/>
      <c r="E467" s="2"/>
      <c r="F467" s="2"/>
    </row>
    <row r="468" spans="1:6" ht="15">
      <c r="A468" s="2"/>
      <c r="D468" s="4"/>
      <c r="E468" s="2"/>
      <c r="F468" s="2"/>
    </row>
    <row r="469" spans="1:6" ht="15">
      <c r="A469" s="2"/>
      <c r="D469" s="4"/>
      <c r="E469" s="2"/>
      <c r="F469" s="2"/>
    </row>
    <row r="470" spans="1:6" ht="15">
      <c r="A470" s="2"/>
      <c r="D470" s="4"/>
      <c r="E470" s="2"/>
      <c r="F470" s="2"/>
    </row>
    <row r="471" spans="1:6" ht="15">
      <c r="A471" s="2"/>
      <c r="D471" s="4"/>
      <c r="E471" s="2"/>
      <c r="F471" s="2"/>
    </row>
    <row r="472" spans="1:6" ht="15">
      <c r="A472" s="2"/>
      <c r="D472" s="4"/>
      <c r="E472" s="2"/>
      <c r="F472" s="2"/>
    </row>
    <row r="473" spans="1:6" ht="15">
      <c r="A473" s="2"/>
      <c r="D473" s="4"/>
      <c r="E473" s="2"/>
      <c r="F473" s="2"/>
    </row>
    <row r="474" spans="1:6" ht="15">
      <c r="A474" s="2"/>
      <c r="D474" s="4"/>
      <c r="E474" s="2"/>
      <c r="F474" s="2"/>
    </row>
    <row r="475" spans="1:6" ht="15">
      <c r="A475" s="2"/>
      <c r="D475" s="4"/>
      <c r="E475" s="2"/>
      <c r="F475" s="2"/>
    </row>
    <row r="476" spans="1:6" ht="15">
      <c r="A476" s="2"/>
      <c r="D476" s="4"/>
      <c r="E476" s="2"/>
      <c r="F476" s="2"/>
    </row>
    <row r="477" spans="1:6" ht="15">
      <c r="A477" s="2"/>
      <c r="D477" s="4"/>
      <c r="E477" s="2"/>
      <c r="F477" s="2"/>
    </row>
    <row r="478" spans="1:6" ht="15">
      <c r="A478" s="2"/>
      <c r="D478" s="4"/>
      <c r="E478" s="2"/>
      <c r="F478" s="2"/>
    </row>
    <row r="479" spans="1:6" ht="15">
      <c r="A479" s="2"/>
      <c r="D479" s="4"/>
      <c r="E479" s="2"/>
      <c r="F479" s="2"/>
    </row>
    <row r="480" spans="1:6" ht="15">
      <c r="A480" s="2"/>
      <c r="D480" s="4"/>
      <c r="E480" s="2"/>
      <c r="F480" s="2"/>
    </row>
    <row r="481" spans="1:6" ht="15">
      <c r="A481" s="2"/>
      <c r="D481" s="4"/>
      <c r="E481" s="2"/>
      <c r="F481" s="2"/>
    </row>
    <row r="482" spans="1:6" ht="15">
      <c r="A482" s="2"/>
      <c r="D482" s="4"/>
      <c r="E482" s="2"/>
      <c r="F482" s="2"/>
    </row>
    <row r="483" spans="1:6" ht="15">
      <c r="A483" s="2"/>
      <c r="D483" s="4"/>
      <c r="E483" s="2"/>
      <c r="F483" s="2"/>
    </row>
    <row r="484" spans="1:6" ht="15">
      <c r="A484" s="2"/>
      <c r="D484" s="4"/>
      <c r="E484" s="2"/>
      <c r="F484" s="2"/>
    </row>
    <row r="485" spans="1:6" ht="15">
      <c r="A485" s="2"/>
      <c r="D485" s="4"/>
      <c r="E485" s="2"/>
      <c r="F485" s="2"/>
    </row>
    <row r="486" spans="1:6" ht="15">
      <c r="A486" s="2"/>
      <c r="D486" s="4"/>
      <c r="E486" s="2"/>
      <c r="F486" s="2"/>
    </row>
    <row r="487" spans="1:6" ht="15">
      <c r="A487" s="2"/>
      <c r="D487" s="4"/>
      <c r="E487" s="2"/>
      <c r="F487" s="2"/>
    </row>
    <row r="488" spans="1:6" ht="15">
      <c r="A488" s="2"/>
      <c r="D488" s="4"/>
      <c r="E488" s="2"/>
      <c r="F488" s="2"/>
    </row>
    <row r="489" spans="1:6" ht="15">
      <c r="A489" s="2"/>
      <c r="D489" s="4"/>
      <c r="E489" s="2"/>
      <c r="F489" s="2"/>
    </row>
    <row r="490" spans="1:6" ht="15">
      <c r="A490" s="2"/>
      <c r="D490" s="4"/>
      <c r="E490" s="2"/>
      <c r="F490" s="2"/>
    </row>
    <row r="491" spans="1:6" ht="15">
      <c r="A491" s="2"/>
      <c r="D491" s="4"/>
      <c r="E491" s="2"/>
      <c r="F491" s="2"/>
    </row>
    <row r="492" spans="1:6" ht="15">
      <c r="A492" s="2"/>
      <c r="D492" s="4"/>
      <c r="E492" s="2"/>
      <c r="F492" s="2"/>
    </row>
    <row r="493" spans="1:6" ht="15">
      <c r="A493" s="2"/>
      <c r="D493" s="4"/>
      <c r="E493" s="2"/>
      <c r="F493" s="2"/>
    </row>
    <row r="494" spans="1:6" ht="15">
      <c r="A494" s="2"/>
      <c r="D494" s="4"/>
      <c r="E494" s="2"/>
      <c r="F494" s="2"/>
    </row>
    <row r="495" spans="1:6" ht="15">
      <c r="A495" s="2"/>
      <c r="D495" s="4"/>
      <c r="E495" s="2"/>
      <c r="F495" s="2"/>
    </row>
    <row r="496" spans="1:6" ht="15">
      <c r="A496" s="2"/>
      <c r="D496" s="4"/>
      <c r="E496" s="2"/>
      <c r="F496" s="2"/>
    </row>
    <row r="497" spans="1:6" ht="15">
      <c r="A497" s="2"/>
      <c r="D497" s="4"/>
      <c r="E497" s="2"/>
      <c r="F497" s="2"/>
    </row>
    <row r="498" spans="1:6" ht="15">
      <c r="A498" s="2"/>
      <c r="D498" s="4"/>
      <c r="E498" s="2"/>
      <c r="F498" s="2"/>
    </row>
    <row r="499" spans="1:6" ht="15">
      <c r="A499" s="2"/>
      <c r="D499" s="4"/>
      <c r="E499" s="2"/>
      <c r="F499" s="2"/>
    </row>
    <row r="500" spans="1:6" ht="15">
      <c r="A500" s="2"/>
      <c r="D500" s="4"/>
      <c r="E500" s="2"/>
      <c r="F500" s="2"/>
    </row>
    <row r="501" spans="1:6" ht="15">
      <c r="A501" s="2"/>
      <c r="D501" s="4"/>
      <c r="E501" s="2"/>
      <c r="F501" s="2"/>
    </row>
    <row r="502" spans="1:6" ht="15">
      <c r="A502" s="2"/>
      <c r="D502" s="4"/>
      <c r="E502" s="2"/>
      <c r="F502" s="2"/>
    </row>
    <row r="503" spans="1:6" ht="15">
      <c r="A503" s="2"/>
      <c r="D503" s="4"/>
      <c r="E503" s="2"/>
      <c r="F503" s="2"/>
    </row>
    <row r="504" spans="1:6" ht="15">
      <c r="A504" s="2"/>
      <c r="D504" s="4"/>
      <c r="E504" s="2"/>
      <c r="F504" s="2"/>
    </row>
    <row r="505" spans="1:6" ht="15">
      <c r="A505" s="2"/>
      <c r="D505" s="4"/>
      <c r="E505" s="2"/>
      <c r="F505" s="2"/>
    </row>
    <row r="506" spans="1:6" ht="15">
      <c r="A506" s="2"/>
      <c r="D506" s="4"/>
      <c r="E506" s="2"/>
      <c r="F506" s="2"/>
    </row>
    <row r="507" spans="1:6" ht="15">
      <c r="A507" s="2"/>
      <c r="D507" s="4"/>
      <c r="E507" s="2"/>
      <c r="F507" s="2"/>
    </row>
    <row r="508" spans="1:6" ht="15">
      <c r="A508" s="2"/>
      <c r="D508" s="4"/>
      <c r="E508" s="2"/>
      <c r="F508" s="2"/>
    </row>
    <row r="509" spans="1:6" ht="15">
      <c r="A509" s="2"/>
      <c r="D509" s="4"/>
      <c r="E509" s="2"/>
      <c r="F509" s="2"/>
    </row>
    <row r="510" spans="1:6" ht="15">
      <c r="A510" s="2"/>
      <c r="D510" s="4"/>
      <c r="E510" s="2"/>
      <c r="F510" s="2"/>
    </row>
    <row r="511" spans="1:6" ht="15">
      <c r="A511" s="2"/>
      <c r="D511" s="4"/>
      <c r="E511" s="2"/>
      <c r="F511" s="2"/>
    </row>
    <row r="512" spans="1:6" ht="15">
      <c r="A512" s="2"/>
      <c r="D512" s="4"/>
      <c r="E512" s="2"/>
      <c r="F512" s="2"/>
    </row>
    <row r="513" spans="1:6" ht="15">
      <c r="A513" s="2"/>
      <c r="D513" s="4"/>
      <c r="E513" s="2"/>
      <c r="F513" s="2"/>
    </row>
    <row r="514" spans="1:6" ht="15">
      <c r="A514" s="2"/>
      <c r="D514" s="4"/>
      <c r="E514" s="2"/>
      <c r="F514" s="2"/>
    </row>
    <row r="515" spans="1:6" ht="15">
      <c r="A515" s="2"/>
      <c r="D515" s="4"/>
      <c r="E515" s="2"/>
      <c r="F515" s="2"/>
    </row>
    <row r="516" spans="1:6" ht="15">
      <c r="A516" s="2"/>
      <c r="D516" s="4"/>
      <c r="E516" s="2"/>
      <c r="F516" s="2"/>
    </row>
    <row r="517" spans="1:6" ht="15">
      <c r="A517" s="2"/>
      <c r="D517" s="4"/>
      <c r="E517" s="2"/>
      <c r="F517" s="2"/>
    </row>
    <row r="518" spans="1:6" ht="15">
      <c r="A518" s="2"/>
      <c r="D518" s="4"/>
      <c r="E518" s="2"/>
      <c r="F518" s="2"/>
    </row>
    <row r="519" spans="1:6" ht="15">
      <c r="A519" s="2"/>
      <c r="D519" s="4"/>
      <c r="E519" s="2"/>
      <c r="F519" s="2"/>
    </row>
    <row r="520" spans="1:6" ht="15">
      <c r="A520" s="2"/>
      <c r="D520" s="4"/>
      <c r="E520" s="2"/>
      <c r="F520" s="2"/>
    </row>
    <row r="521" spans="1:6" ht="15">
      <c r="A521" s="2"/>
      <c r="D521" s="4"/>
      <c r="E521" s="2"/>
      <c r="F521" s="2"/>
    </row>
    <row r="522" spans="1:6" ht="15">
      <c r="A522" s="2"/>
      <c r="D522" s="4"/>
      <c r="E522" s="2"/>
      <c r="F522" s="2"/>
    </row>
    <row r="523" spans="1:6" ht="15">
      <c r="A523" s="2"/>
      <c r="D523" s="4"/>
      <c r="E523" s="2"/>
      <c r="F523" s="2"/>
    </row>
    <row r="524" spans="1:6" ht="15">
      <c r="A524" s="2"/>
      <c r="D524" s="4"/>
      <c r="E524" s="2"/>
      <c r="F524" s="2"/>
    </row>
    <row r="525" spans="1:6" ht="15">
      <c r="A525" s="2"/>
      <c r="D525" s="4"/>
      <c r="E525" s="2"/>
      <c r="F525" s="2"/>
    </row>
    <row r="526" spans="1:6" ht="15">
      <c r="A526" s="2"/>
      <c r="D526" s="4"/>
      <c r="E526" s="2"/>
      <c r="F526" s="2"/>
    </row>
    <row r="527" spans="1:6" ht="15">
      <c r="A527" s="2"/>
      <c r="D527" s="4"/>
      <c r="E527" s="2"/>
      <c r="F527" s="2"/>
    </row>
    <row r="528" spans="1:6" ht="15">
      <c r="A528" s="2"/>
      <c r="D528" s="4"/>
      <c r="E528" s="2"/>
      <c r="F528" s="2"/>
    </row>
    <row r="529" spans="1:6" ht="15">
      <c r="A529" s="2"/>
      <c r="D529" s="4"/>
      <c r="E529" s="2"/>
      <c r="F529" s="2"/>
    </row>
    <row r="530" spans="1:6" ht="15">
      <c r="A530" s="2"/>
      <c r="D530" s="4"/>
      <c r="E530" s="2"/>
      <c r="F530" s="2"/>
    </row>
    <row r="531" spans="1:6" ht="15">
      <c r="A531" s="2"/>
      <c r="D531" s="4"/>
      <c r="E531" s="2"/>
      <c r="F531" s="2"/>
    </row>
    <row r="532" spans="1:6" ht="15">
      <c r="A532" s="2"/>
      <c r="D532" s="4"/>
      <c r="E532" s="2"/>
      <c r="F532" s="2"/>
    </row>
    <row r="533" spans="1:6" ht="15">
      <c r="A533" s="2"/>
      <c r="D533" s="4"/>
      <c r="E533" s="2"/>
      <c r="F533" s="2"/>
    </row>
    <row r="534" spans="1:6" ht="15">
      <c r="A534" s="2"/>
      <c r="D534" s="4"/>
      <c r="E534" s="2"/>
      <c r="F534" s="2"/>
    </row>
    <row r="535" spans="1:6" ht="15">
      <c r="A535" s="2"/>
      <c r="D535" s="4"/>
      <c r="E535" s="2"/>
      <c r="F535" s="2"/>
    </row>
    <row r="536" spans="1:6" ht="15">
      <c r="A536" s="2"/>
      <c r="D536" s="4"/>
      <c r="E536" s="2"/>
      <c r="F536" s="2"/>
    </row>
    <row r="537" spans="1:6" ht="15">
      <c r="A537" s="2"/>
      <c r="D537" s="4"/>
      <c r="E537" s="2"/>
      <c r="F537" s="2"/>
    </row>
    <row r="538" spans="1:6" ht="15">
      <c r="A538" s="2"/>
      <c r="D538" s="4"/>
      <c r="E538" s="2"/>
      <c r="F538" s="2"/>
    </row>
    <row r="539" spans="1:6" ht="15">
      <c r="A539" s="2"/>
      <c r="D539" s="4"/>
      <c r="E539" s="2"/>
      <c r="F539" s="2"/>
    </row>
    <row r="540" spans="1:6" ht="15">
      <c r="A540" s="2"/>
      <c r="D540" s="4"/>
      <c r="E540" s="2"/>
      <c r="F540" s="2"/>
    </row>
    <row r="541" spans="1:6" ht="15">
      <c r="A541" s="2"/>
      <c r="D541" s="4"/>
      <c r="E541" s="2"/>
      <c r="F541" s="2"/>
    </row>
    <row r="542" spans="1:6" ht="15">
      <c r="A542" s="2"/>
      <c r="D542" s="4"/>
      <c r="E542" s="2"/>
      <c r="F542" s="2"/>
    </row>
    <row r="543" spans="1:6" ht="15">
      <c r="A543" s="2"/>
      <c r="D543" s="4"/>
      <c r="E543" s="2"/>
      <c r="F543" s="2"/>
    </row>
    <row r="544" spans="1:6" ht="15">
      <c r="A544" s="2"/>
      <c r="D544" s="4"/>
      <c r="E544" s="2"/>
      <c r="F544" s="2"/>
    </row>
    <row r="545" spans="1:6" ht="15">
      <c r="A545" s="2"/>
      <c r="D545" s="4"/>
      <c r="E545" s="2"/>
      <c r="F545" s="2"/>
    </row>
    <row r="546" spans="1:6" ht="15">
      <c r="A546" s="2"/>
      <c r="D546" s="4"/>
      <c r="E546" s="2"/>
      <c r="F546" s="2"/>
    </row>
    <row r="547" spans="1:6" ht="15">
      <c r="A547" s="2"/>
      <c r="D547" s="4"/>
      <c r="E547" s="2"/>
      <c r="F547" s="2"/>
    </row>
    <row r="548" spans="1:6" ht="15">
      <c r="A548" s="2"/>
      <c r="D548" s="4"/>
      <c r="E548" s="2"/>
      <c r="F548" s="2"/>
    </row>
    <row r="549" spans="1:6" ht="15">
      <c r="A549" s="2"/>
      <c r="D549" s="4"/>
      <c r="E549" s="2"/>
      <c r="F549" s="2"/>
    </row>
    <row r="550" spans="1:6" ht="15">
      <c r="A550" s="2"/>
      <c r="D550" s="4"/>
      <c r="E550" s="2"/>
      <c r="F550" s="2"/>
    </row>
    <row r="551" spans="1:6" ht="15">
      <c r="A551" s="2"/>
      <c r="D551" s="4"/>
      <c r="E551" s="2"/>
      <c r="F551" s="2"/>
    </row>
    <row r="552" spans="1:6" ht="15">
      <c r="A552" s="2"/>
      <c r="D552" s="4"/>
      <c r="E552" s="2"/>
      <c r="F552" s="2"/>
    </row>
    <row r="553" spans="1:6" ht="15">
      <c r="A553" s="2"/>
      <c r="D553" s="4"/>
      <c r="E553" s="2"/>
      <c r="F553" s="2"/>
    </row>
    <row r="554" spans="1:6" ht="15">
      <c r="A554" s="2"/>
      <c r="D554" s="4"/>
      <c r="E554" s="2"/>
      <c r="F554" s="2"/>
    </row>
    <row r="555" spans="1:6" ht="15">
      <c r="A555" s="2"/>
      <c r="D555" s="4"/>
      <c r="E555" s="2"/>
      <c r="F555" s="2"/>
    </row>
    <row r="556" spans="1:6" ht="15">
      <c r="A556" s="2"/>
      <c r="D556" s="4"/>
      <c r="E556" s="2"/>
      <c r="F556" s="2"/>
    </row>
    <row r="557" spans="1:6" ht="15">
      <c r="A557" s="2"/>
      <c r="D557" s="4"/>
      <c r="E557" s="2"/>
      <c r="F557" s="2"/>
    </row>
    <row r="558" spans="1:6" ht="15">
      <c r="A558" s="2"/>
      <c r="D558" s="4"/>
      <c r="E558" s="2"/>
      <c r="F558" s="2"/>
    </row>
    <row r="559" spans="1:6" ht="15">
      <c r="A559" s="2"/>
      <c r="D559" s="4"/>
      <c r="E559" s="2"/>
      <c r="F559" s="2"/>
    </row>
    <row r="560" spans="1:6" ht="15">
      <c r="A560" s="2"/>
      <c r="D560" s="4"/>
      <c r="E560" s="2"/>
      <c r="F560" s="2"/>
    </row>
    <row r="561" spans="1:6" ht="15">
      <c r="A561" s="2"/>
      <c r="D561" s="4"/>
      <c r="E561" s="2"/>
      <c r="F561" s="2"/>
    </row>
    <row r="562" spans="1:6" ht="15">
      <c r="A562" s="2"/>
      <c r="D562" s="4"/>
      <c r="E562" s="2"/>
      <c r="F562" s="2"/>
    </row>
    <row r="563" spans="1:6" ht="15">
      <c r="A563" s="2"/>
      <c r="D563" s="4"/>
      <c r="E563" s="2"/>
      <c r="F563" s="2"/>
    </row>
    <row r="564" spans="1:6" ht="15">
      <c r="A564" s="2"/>
      <c r="D564" s="4"/>
      <c r="E564" s="2"/>
      <c r="F564" s="2"/>
    </row>
    <row r="565" spans="1:6" ht="15">
      <c r="A565" s="2"/>
      <c r="D565" s="4"/>
      <c r="E565" s="2"/>
      <c r="F565" s="2"/>
    </row>
    <row r="566" spans="1:6" ht="15">
      <c r="A566" s="2"/>
      <c r="D566" s="4"/>
      <c r="E566" s="2"/>
      <c r="F566" s="2"/>
    </row>
    <row r="567" spans="1:6" ht="15">
      <c r="A567" s="2"/>
      <c r="D567" s="4"/>
      <c r="E567" s="2"/>
      <c r="F567" s="2"/>
    </row>
    <row r="568" spans="1:6" ht="15">
      <c r="A568" s="2"/>
      <c r="D568" s="4"/>
      <c r="E568" s="2"/>
      <c r="F568" s="2"/>
    </row>
    <row r="569" spans="1:6" ht="15">
      <c r="A569" s="2"/>
      <c r="D569" s="4"/>
      <c r="E569" s="2"/>
      <c r="F569" s="2"/>
    </row>
    <row r="570" spans="1:6" ht="15">
      <c r="A570" s="2"/>
      <c r="D570" s="4"/>
      <c r="E570" s="2"/>
      <c r="F570" s="2"/>
    </row>
    <row r="571" spans="1:6" ht="15">
      <c r="A571" s="2"/>
      <c r="D571" s="4"/>
      <c r="E571" s="2"/>
      <c r="F571" s="2"/>
    </row>
    <row r="572" spans="1:6" ht="15">
      <c r="A572" s="2"/>
      <c r="D572" s="4"/>
      <c r="E572" s="2"/>
      <c r="F572" s="2"/>
    </row>
    <row r="573" spans="1:6" ht="15">
      <c r="A573" s="2"/>
      <c r="D573" s="4"/>
      <c r="E573" s="2"/>
      <c r="F573" s="2"/>
    </row>
    <row r="574" spans="1:6" ht="15">
      <c r="A574" s="2"/>
      <c r="D574" s="4"/>
      <c r="E574" s="2"/>
      <c r="F574" s="2"/>
    </row>
    <row r="575" spans="1:6" ht="15">
      <c r="A575" s="2"/>
      <c r="D575" s="4"/>
      <c r="E575" s="2"/>
      <c r="F575" s="2"/>
    </row>
    <row r="576" spans="1:6" ht="15">
      <c r="A576" s="2"/>
      <c r="D576" s="4"/>
      <c r="E576" s="2"/>
      <c r="F576" s="2"/>
    </row>
    <row r="577" spans="1:6" ht="15">
      <c r="A577" s="2"/>
      <c r="D577" s="4"/>
      <c r="E577" s="2"/>
      <c r="F577" s="2"/>
    </row>
    <row r="578" spans="1:6" ht="15">
      <c r="A578" s="2"/>
      <c r="D578" s="4"/>
      <c r="E578" s="2"/>
      <c r="F578" s="2"/>
    </row>
    <row r="579" spans="1:6" ht="15">
      <c r="A579" s="2"/>
      <c r="D579" s="4"/>
      <c r="E579" s="2"/>
      <c r="F579" s="2"/>
    </row>
    <row r="580" spans="1:6" ht="15">
      <c r="A580" s="2"/>
      <c r="D580" s="4"/>
      <c r="E580" s="2"/>
      <c r="F580" s="2"/>
    </row>
    <row r="581" spans="1:5" ht="15">
      <c r="A581" s="2"/>
      <c r="D581" s="4"/>
      <c r="E581" s="2"/>
    </row>
    <row r="582" spans="1:5" ht="15">
      <c r="A582" s="2"/>
      <c r="D582" s="4"/>
      <c r="E582" s="2"/>
    </row>
    <row r="583" spans="1:5" ht="15">
      <c r="A583" s="2"/>
      <c r="D583" s="4"/>
      <c r="E583" s="2"/>
    </row>
    <row r="584" spans="1:5" ht="15">
      <c r="A584" s="2"/>
      <c r="D584" s="4"/>
      <c r="E584" s="2"/>
    </row>
    <row r="585" spans="1:5" ht="15">
      <c r="A585" s="2"/>
      <c r="D585" s="4"/>
      <c r="E585" s="2"/>
    </row>
    <row r="586" spans="1:5" ht="15">
      <c r="A586" s="2"/>
      <c r="D586" s="4"/>
      <c r="E586" s="2"/>
    </row>
    <row r="587" spans="1:5" ht="15">
      <c r="A587" s="2"/>
      <c r="D587" s="4"/>
      <c r="E587" s="2"/>
    </row>
    <row r="588" spans="1:5" ht="15">
      <c r="A588" s="2"/>
      <c r="D588" s="4"/>
      <c r="E588" s="2"/>
    </row>
    <row r="589" spans="1:5" ht="15">
      <c r="A589" s="2"/>
      <c r="D589" s="4"/>
      <c r="E589" s="2"/>
    </row>
    <row r="590" spans="1:5" ht="15">
      <c r="A590" s="2"/>
      <c r="D590" s="4"/>
      <c r="E590" s="2"/>
    </row>
    <row r="591" spans="1:5" ht="15">
      <c r="A591" s="2"/>
      <c r="D591" s="4"/>
      <c r="E591" s="2"/>
    </row>
    <row r="592" spans="1:5" ht="15">
      <c r="A592" s="2"/>
      <c r="D592" s="4"/>
      <c r="E592" s="2"/>
    </row>
    <row r="593" spans="1:5" ht="15">
      <c r="A593" s="2"/>
      <c r="D593" s="4"/>
      <c r="E593" s="2"/>
    </row>
    <row r="594" spans="1:5" ht="15">
      <c r="A594" s="2"/>
      <c r="D594" s="4"/>
      <c r="E594" s="2"/>
    </row>
    <row r="595" spans="1:5" ht="15">
      <c r="A595" s="2"/>
      <c r="D595" s="4"/>
      <c r="E595" s="2"/>
    </row>
    <row r="596" spans="1:5" ht="15">
      <c r="A596" s="2"/>
      <c r="D596" s="4"/>
      <c r="E596" s="2"/>
    </row>
    <row r="597" spans="1:5" ht="15">
      <c r="A597" s="2"/>
      <c r="D597" s="4"/>
      <c r="E597" s="2"/>
    </row>
    <row r="598" spans="1:5" ht="15">
      <c r="A598" s="2"/>
      <c r="D598" s="4"/>
      <c r="E598" s="2"/>
    </row>
    <row r="599" spans="1:5" ht="15">
      <c r="A599" s="2"/>
      <c r="D599" s="4"/>
      <c r="E599" s="2"/>
    </row>
    <row r="600" spans="1:5" ht="15">
      <c r="A600" s="2"/>
      <c r="D600" s="4"/>
      <c r="E600" s="2"/>
    </row>
    <row r="601" spans="1:5" ht="15">
      <c r="A601" s="2"/>
      <c r="D601" s="4"/>
      <c r="E601" s="2"/>
    </row>
    <row r="602" spans="1:5" ht="15">
      <c r="A602" s="2"/>
      <c r="D602" s="4"/>
      <c r="E602" s="2"/>
    </row>
    <row r="603" spans="1:5" ht="15">
      <c r="A603" s="2"/>
      <c r="D603" s="4"/>
      <c r="E603" s="2"/>
    </row>
    <row r="604" spans="1:5" ht="15">
      <c r="A604" s="2"/>
      <c r="D604" s="4"/>
      <c r="E604" s="2"/>
    </row>
    <row r="605" spans="1:5" ht="15">
      <c r="A605" s="2"/>
      <c r="D605" s="4"/>
      <c r="E605" s="2"/>
    </row>
    <row r="606" spans="1:5" ht="15">
      <c r="A606" s="2"/>
      <c r="D606" s="4"/>
      <c r="E606" s="2"/>
    </row>
    <row r="607" spans="1:5" ht="15">
      <c r="A607" s="2"/>
      <c r="D607" s="4"/>
      <c r="E607" s="2"/>
    </row>
    <row r="608" spans="1:5" ht="15">
      <c r="A608" s="2"/>
      <c r="D608" s="4"/>
      <c r="E608" s="2"/>
    </row>
    <row r="609" spans="1:5" ht="15">
      <c r="A609" s="2"/>
      <c r="D609" s="4"/>
      <c r="E609" s="2"/>
    </row>
    <row r="610" spans="1:5" ht="15">
      <c r="A610" s="2"/>
      <c r="D610" s="4"/>
      <c r="E610" s="2"/>
    </row>
    <row r="611" spans="1:5" ht="15">
      <c r="A611" s="2"/>
      <c r="D611" s="4"/>
      <c r="E611" s="2"/>
    </row>
    <row r="612" spans="1:5" ht="15">
      <c r="A612" s="2"/>
      <c r="D612" s="4"/>
      <c r="E612" s="2"/>
    </row>
    <row r="613" spans="1:5" ht="15">
      <c r="A613" s="2"/>
      <c r="D613" s="4"/>
      <c r="E613" s="2"/>
    </row>
    <row r="614" spans="1:5" ht="15">
      <c r="A614" s="2"/>
      <c r="D614" s="4"/>
      <c r="E614" s="2"/>
    </row>
    <row r="615" spans="1:5" ht="15">
      <c r="A615" s="2"/>
      <c r="D615" s="4"/>
      <c r="E615" s="2"/>
    </row>
    <row r="616" spans="1:5" ht="15">
      <c r="A616" s="2"/>
      <c r="D616" s="4"/>
      <c r="E616" s="2"/>
    </row>
    <row r="617" spans="1:5" ht="15">
      <c r="A617" s="2"/>
      <c r="D617" s="4"/>
      <c r="E617" s="2"/>
    </row>
    <row r="618" spans="1:5" ht="15">
      <c r="A618" s="2"/>
      <c r="D618" s="4"/>
      <c r="E618" s="2"/>
    </row>
    <row r="619" spans="1:5" ht="15">
      <c r="A619" s="2"/>
      <c r="D619" s="4"/>
      <c r="E619" s="2"/>
    </row>
    <row r="620" spans="1:5" ht="15">
      <c r="A620" s="2"/>
      <c r="D620" s="4"/>
      <c r="E620" s="2"/>
    </row>
    <row r="621" spans="1:5" ht="15">
      <c r="A621" s="2"/>
      <c r="D621" s="4"/>
      <c r="E621" s="2"/>
    </row>
    <row r="622" spans="1:5" ht="15">
      <c r="A622" s="2"/>
      <c r="D622" s="4"/>
      <c r="E622" s="2"/>
    </row>
    <row r="623" spans="1:5" ht="15">
      <c r="A623" s="2"/>
      <c r="D623" s="4"/>
      <c r="E623" s="2"/>
    </row>
    <row r="624" spans="1:5" ht="15">
      <c r="A624" s="2"/>
      <c r="D624" s="4"/>
      <c r="E624" s="2"/>
    </row>
    <row r="625" spans="1:5" ht="15">
      <c r="A625" s="2"/>
      <c r="D625" s="4"/>
      <c r="E625" s="2"/>
    </row>
    <row r="626" spans="1:5" ht="15">
      <c r="A626" s="2"/>
      <c r="D626" s="4"/>
      <c r="E626" s="2"/>
    </row>
    <row r="627" spans="1:5" ht="15">
      <c r="A627" s="2"/>
      <c r="D627" s="4"/>
      <c r="E627" s="2"/>
    </row>
    <row r="628" spans="1:5" ht="15">
      <c r="A628" s="2"/>
      <c r="D628" s="4"/>
      <c r="E628" s="2"/>
    </row>
    <row r="629" spans="1:5" ht="15">
      <c r="A629" s="2"/>
      <c r="D629" s="4"/>
      <c r="E629" s="2"/>
    </row>
    <row r="630" spans="1:5" ht="15">
      <c r="A630" s="2"/>
      <c r="D630" s="4"/>
      <c r="E630" s="2"/>
    </row>
    <row r="631" spans="1:5" ht="15">
      <c r="A631" s="2"/>
      <c r="D631" s="4"/>
      <c r="E631" s="2"/>
    </row>
    <row r="632" spans="1:5" ht="15">
      <c r="A632" s="2"/>
      <c r="D632" s="4"/>
      <c r="E632" s="2"/>
    </row>
    <row r="633" spans="1:5" ht="15">
      <c r="A633" s="2"/>
      <c r="D633" s="4"/>
      <c r="E633" s="2"/>
    </row>
    <row r="634" spans="1:5" ht="15">
      <c r="A634" s="2"/>
      <c r="D634" s="4"/>
      <c r="E634" s="2"/>
    </row>
    <row r="635" spans="1:5" ht="15">
      <c r="A635" s="2"/>
      <c r="D635" s="4"/>
      <c r="E635" s="2"/>
    </row>
    <row r="636" spans="1:5" ht="15">
      <c r="A636" s="2"/>
      <c r="D636" s="4"/>
      <c r="E636" s="2"/>
    </row>
    <row r="637" spans="1:5" ht="15">
      <c r="A637" s="2"/>
      <c r="D637" s="4"/>
      <c r="E637" s="2"/>
    </row>
    <row r="638" spans="1:5" ht="15">
      <c r="A638" s="2"/>
      <c r="D638" s="4"/>
      <c r="E638" s="2"/>
    </row>
    <row r="639" spans="1:5" ht="15">
      <c r="A639" s="2"/>
      <c r="D639" s="4"/>
      <c r="E639" s="2"/>
    </row>
    <row r="640" spans="1:5" ht="15">
      <c r="A640" s="2"/>
      <c r="D640" s="4"/>
      <c r="E640" s="2"/>
    </row>
    <row r="641" spans="1:5" ht="15">
      <c r="A641" s="2"/>
      <c r="D641" s="4"/>
      <c r="E641" s="2"/>
    </row>
    <row r="642" spans="1:5" ht="15">
      <c r="A642" s="2"/>
      <c r="D642" s="4"/>
      <c r="E642" s="2"/>
    </row>
    <row r="643" spans="1:5" ht="15">
      <c r="A643" s="2"/>
      <c r="D643" s="4"/>
      <c r="E643" s="2"/>
    </row>
    <row r="644" spans="1:5" ht="15">
      <c r="A644" s="2"/>
      <c r="D644" s="4"/>
      <c r="E644" s="2"/>
    </row>
    <row r="645" spans="1:5" ht="15">
      <c r="A645" s="2"/>
      <c r="D645" s="4"/>
      <c r="E645" s="2"/>
    </row>
    <row r="646" spans="1:5" ht="15">
      <c r="A646" s="2"/>
      <c r="D646" s="4"/>
      <c r="E646" s="2"/>
    </row>
    <row r="647" spans="1:5" ht="15">
      <c r="A647" s="2"/>
      <c r="D647" s="4"/>
      <c r="E647" s="2"/>
    </row>
    <row r="648" spans="1:5" ht="15">
      <c r="A648" s="2"/>
      <c r="D648" s="4"/>
      <c r="E648" s="2"/>
    </row>
    <row r="649" spans="1:5" ht="15">
      <c r="A649" s="2"/>
      <c r="D649" s="4"/>
      <c r="E649" s="2"/>
    </row>
    <row r="650" spans="1:5" ht="15">
      <c r="A650" s="2"/>
      <c r="D650" s="4"/>
      <c r="E650" s="2"/>
    </row>
    <row r="651" spans="1:5" ht="15">
      <c r="A651" s="2"/>
      <c r="D651" s="4"/>
      <c r="E651" s="2"/>
    </row>
    <row r="652" spans="1:5" ht="15">
      <c r="A652" s="2"/>
      <c r="D652" s="4"/>
      <c r="E652" s="2"/>
    </row>
    <row r="653" spans="1:5" ht="15">
      <c r="A653" s="2"/>
      <c r="D653" s="4"/>
      <c r="E653" s="2"/>
    </row>
    <row r="654" spans="1:5" ht="15">
      <c r="A654" s="2"/>
      <c r="D654" s="4"/>
      <c r="E654" s="2"/>
    </row>
    <row r="655" spans="1:5" ht="15">
      <c r="A655" s="2"/>
      <c r="D655" s="4"/>
      <c r="E655" s="2"/>
    </row>
    <row r="656" spans="1:5" ht="15">
      <c r="A656" s="2"/>
      <c r="D656" s="4"/>
      <c r="E656" s="2"/>
    </row>
    <row r="657" spans="1:5" ht="15">
      <c r="A657" s="2"/>
      <c r="D657" s="4"/>
      <c r="E657" s="2"/>
    </row>
    <row r="658" spans="1:5" ht="15">
      <c r="A658" s="2"/>
      <c r="D658" s="4"/>
      <c r="E658" s="2"/>
    </row>
    <row r="659" spans="1:5" ht="15">
      <c r="A659" s="2"/>
      <c r="D659" s="4"/>
      <c r="E659" s="2"/>
    </row>
    <row r="660" spans="1:5" ht="15">
      <c r="A660" s="2"/>
      <c r="D660" s="4"/>
      <c r="E660" s="2"/>
    </row>
    <row r="661" spans="1:5" ht="15">
      <c r="A661" s="2"/>
      <c r="D661" s="4"/>
      <c r="E661" s="2"/>
    </row>
    <row r="662" spans="1:5" ht="15">
      <c r="A662" s="2"/>
      <c r="D662" s="4"/>
      <c r="E662" s="2"/>
    </row>
    <row r="663" spans="1:5" ht="15">
      <c r="A663" s="2"/>
      <c r="D663" s="4"/>
      <c r="E663" s="2"/>
    </row>
    <row r="664" spans="1:5" ht="15">
      <c r="A664" s="2"/>
      <c r="D664" s="4"/>
      <c r="E664" s="2"/>
    </row>
    <row r="665" spans="1:5" ht="15">
      <c r="A665" s="2"/>
      <c r="D665" s="4"/>
      <c r="E665" s="2"/>
    </row>
    <row r="666" spans="1:5" ht="15">
      <c r="A666" s="2"/>
      <c r="D666" s="4"/>
      <c r="E666" s="2"/>
    </row>
    <row r="667" spans="1:5" ht="15">
      <c r="A667" s="2"/>
      <c r="D667" s="4"/>
      <c r="E667" s="2"/>
    </row>
    <row r="668" spans="1:5" ht="15">
      <c r="A668" s="2"/>
      <c r="D668" s="4"/>
      <c r="E668" s="2"/>
    </row>
    <row r="669" spans="1:5" ht="15">
      <c r="A669" s="2"/>
      <c r="D669" s="4"/>
      <c r="E669" s="2"/>
    </row>
    <row r="670" spans="1:5" ht="15">
      <c r="A670" s="2"/>
      <c r="D670" s="4"/>
      <c r="E670" s="2"/>
    </row>
    <row r="671" spans="1:5" ht="15">
      <c r="A671" s="2"/>
      <c r="D671" s="4"/>
      <c r="E671" s="2"/>
    </row>
    <row r="672" spans="1:5" ht="15">
      <c r="A672" s="2"/>
      <c r="D672" s="4"/>
      <c r="E672" s="2"/>
    </row>
    <row r="673" spans="1:5" ht="15">
      <c r="A673" s="2"/>
      <c r="D673" s="4"/>
      <c r="E673" s="2"/>
    </row>
    <row r="674" spans="1:5" ht="15">
      <c r="A674" s="2"/>
      <c r="D674" s="4"/>
      <c r="E674" s="2"/>
    </row>
    <row r="675" spans="1:5" ht="15">
      <c r="A675" s="2"/>
      <c r="D675" s="4"/>
      <c r="E675" s="2"/>
    </row>
    <row r="676" spans="1:5" ht="15">
      <c r="A676" s="2"/>
      <c r="D676" s="4"/>
      <c r="E676" s="2"/>
    </row>
    <row r="677" spans="1:5" ht="15">
      <c r="A677" s="2"/>
      <c r="D677" s="4"/>
      <c r="E677" s="2"/>
    </row>
    <row r="678" spans="1:5" ht="15">
      <c r="A678" s="2"/>
      <c r="D678" s="4"/>
      <c r="E678" s="2"/>
    </row>
    <row r="679" spans="1:5" ht="15">
      <c r="A679" s="2"/>
      <c r="D679" s="4"/>
      <c r="E679" s="2"/>
    </row>
    <row r="680" spans="1:5" ht="15">
      <c r="A680" s="2"/>
      <c r="D680" s="4"/>
      <c r="E680" s="2"/>
    </row>
    <row r="681" spans="1:5" ht="15">
      <c r="A681" s="2"/>
      <c r="D681" s="4"/>
      <c r="E681" s="2"/>
    </row>
    <row r="682" spans="1:5" ht="15">
      <c r="A682" s="2"/>
      <c r="D682" s="4"/>
      <c r="E682" s="2"/>
    </row>
    <row r="683" spans="1:5" ht="15">
      <c r="A683" s="2"/>
      <c r="D683" s="4"/>
      <c r="E683" s="2"/>
    </row>
    <row r="684" spans="1:5" ht="15">
      <c r="A684" s="2"/>
      <c r="D684" s="4"/>
      <c r="E684" s="2"/>
    </row>
    <row r="685" spans="1:5" ht="15">
      <c r="A685" s="2"/>
      <c r="D685" s="4"/>
      <c r="E685" s="2"/>
    </row>
    <row r="686" spans="1:5" ht="15">
      <c r="A686" s="2"/>
      <c r="D686" s="4"/>
      <c r="E686" s="2"/>
    </row>
    <row r="687" spans="1:5" ht="15">
      <c r="A687" s="2"/>
      <c r="D687" s="4"/>
      <c r="E687" s="2"/>
    </row>
    <row r="688" spans="1:5" ht="15">
      <c r="A688" s="2"/>
      <c r="D688" s="4"/>
      <c r="E688" s="2"/>
    </row>
    <row r="689" spans="1:5" ht="15">
      <c r="A689" s="2"/>
      <c r="D689" s="4"/>
      <c r="E689" s="2"/>
    </row>
    <row r="690" spans="1:5" ht="15">
      <c r="A690" s="2"/>
      <c r="D690" s="4"/>
      <c r="E690" s="2"/>
    </row>
    <row r="691" spans="1:5" ht="15">
      <c r="A691" s="2"/>
      <c r="D691" s="4"/>
      <c r="E691" s="2"/>
    </row>
    <row r="692" spans="1:5" ht="15">
      <c r="A692" s="2"/>
      <c r="D692" s="4"/>
      <c r="E692" s="2"/>
    </row>
    <row r="693" spans="1:5" ht="15">
      <c r="A693" s="2"/>
      <c r="D693" s="4"/>
      <c r="E693" s="2"/>
    </row>
    <row r="694" spans="1:5" ht="15">
      <c r="A694" s="2"/>
      <c r="D694" s="4"/>
      <c r="E694" s="2"/>
    </row>
    <row r="695" spans="1:5" ht="15">
      <c r="A695" s="2"/>
      <c r="D695" s="4"/>
      <c r="E695" s="2"/>
    </row>
    <row r="696" spans="1:5" ht="15">
      <c r="A696" s="2"/>
      <c r="D696" s="4"/>
      <c r="E696" s="2"/>
    </row>
    <row r="697" spans="1:5" ht="15">
      <c r="A697" s="2"/>
      <c r="D697" s="4"/>
      <c r="E697" s="2"/>
    </row>
    <row r="698" spans="1:5" ht="15">
      <c r="A698" s="2"/>
      <c r="D698" s="4"/>
      <c r="E698" s="2"/>
    </row>
    <row r="699" spans="1:5" ht="15">
      <c r="A699" s="2"/>
      <c r="D699" s="4"/>
      <c r="E699" s="2"/>
    </row>
    <row r="700" spans="1:5" ht="15">
      <c r="A700" s="2"/>
      <c r="D700" s="4"/>
      <c r="E700" s="2"/>
    </row>
    <row r="701" spans="1:5" ht="15">
      <c r="A701" s="2"/>
      <c r="D701" s="4"/>
      <c r="E701" s="2"/>
    </row>
    <row r="702" spans="1:5" ht="15">
      <c r="A702" s="2"/>
      <c r="D702" s="4"/>
      <c r="E702" s="2"/>
    </row>
    <row r="703" spans="1:5" ht="15">
      <c r="A703" s="2"/>
      <c r="D703" s="4"/>
      <c r="E703" s="2"/>
    </row>
    <row r="704" spans="1:5" ht="15">
      <c r="A704" s="2"/>
      <c r="D704" s="4"/>
      <c r="E704" s="2"/>
    </row>
    <row r="705" spans="1:5" ht="15">
      <c r="A705" s="2"/>
      <c r="D705" s="4"/>
      <c r="E705" s="2"/>
    </row>
    <row r="706" spans="1:5" ht="15">
      <c r="A706" s="2"/>
      <c r="D706" s="4"/>
      <c r="E706" s="2"/>
    </row>
    <row r="707" spans="1:5" ht="15">
      <c r="A707" s="2"/>
      <c r="D707" s="4"/>
      <c r="E707" s="2"/>
    </row>
    <row r="708" spans="1:5" ht="15">
      <c r="A708" s="2"/>
      <c r="D708" s="4"/>
      <c r="E708" s="2"/>
    </row>
    <row r="709" spans="1:5" ht="15">
      <c r="A709" s="2"/>
      <c r="D709" s="4"/>
      <c r="E709" s="2"/>
    </row>
    <row r="710" spans="1:5" ht="15">
      <c r="A710" s="2"/>
      <c r="D710" s="4"/>
      <c r="E710" s="2"/>
    </row>
    <row r="711" spans="1:5" ht="15">
      <c r="A711" s="2"/>
      <c r="D711" s="4"/>
      <c r="E711" s="2"/>
    </row>
    <row r="712" spans="1:5" ht="15">
      <c r="A712" s="2"/>
      <c r="D712" s="4"/>
      <c r="E712" s="2"/>
    </row>
    <row r="713" spans="1:5" ht="15">
      <c r="A713" s="2"/>
      <c r="D713" s="4"/>
      <c r="E713" s="2"/>
    </row>
    <row r="714" spans="1:5" ht="15">
      <c r="A714" s="2"/>
      <c r="D714" s="4"/>
      <c r="E714" s="2"/>
    </row>
    <row r="715" spans="1:5" ht="15">
      <c r="A715" s="2"/>
      <c r="D715" s="4"/>
      <c r="E715" s="2"/>
    </row>
    <row r="716" spans="1:5" ht="15">
      <c r="A716" s="2"/>
      <c r="D716" s="4"/>
      <c r="E716" s="2"/>
    </row>
    <row r="717" spans="1:5" ht="15">
      <c r="A717" s="2"/>
      <c r="D717" s="4"/>
      <c r="E717" s="2"/>
    </row>
    <row r="718" spans="1:5" ht="15">
      <c r="A718" s="2"/>
      <c r="D718" s="4"/>
      <c r="E718" s="2"/>
    </row>
    <row r="719" spans="1:5" ht="15">
      <c r="A719" s="2"/>
      <c r="D719" s="4"/>
      <c r="E719" s="2"/>
    </row>
    <row r="720" spans="1:5" ht="15">
      <c r="A720" s="2"/>
      <c r="D720" s="4"/>
      <c r="E720" s="2"/>
    </row>
    <row r="721" spans="1:5" ht="15">
      <c r="A721" s="2"/>
      <c r="D721" s="4"/>
      <c r="E721" s="2"/>
    </row>
    <row r="722" spans="1:5" ht="15">
      <c r="A722" s="2"/>
      <c r="D722" s="4"/>
      <c r="E722" s="2"/>
    </row>
    <row r="723" spans="1:5" ht="15">
      <c r="A723" s="2"/>
      <c r="D723" s="4"/>
      <c r="E723" s="2"/>
    </row>
    <row r="724" spans="1:5" ht="15">
      <c r="A724" s="2"/>
      <c r="D724" s="4"/>
      <c r="E724" s="2"/>
    </row>
    <row r="725" spans="1:5" ht="15">
      <c r="A725" s="2"/>
      <c r="D725" s="4"/>
      <c r="E725" s="2"/>
    </row>
    <row r="726" spans="1:5" ht="15">
      <c r="A726" s="2"/>
      <c r="D726" s="4"/>
      <c r="E726" s="2"/>
    </row>
    <row r="727" spans="1:5" ht="15">
      <c r="A727" s="2"/>
      <c r="D727" s="4"/>
      <c r="E727" s="2"/>
    </row>
    <row r="728" spans="1:5" ht="15">
      <c r="A728" s="2"/>
      <c r="D728" s="4"/>
      <c r="E728" s="2"/>
    </row>
    <row r="729" spans="1:5" ht="15">
      <c r="A729" s="2"/>
      <c r="D729" s="4"/>
      <c r="E729" s="2"/>
    </row>
    <row r="730" spans="1:5" ht="15">
      <c r="A730" s="2"/>
      <c r="D730" s="4"/>
      <c r="E730" s="2"/>
    </row>
    <row r="731" spans="1:5" ht="15">
      <c r="A731" s="2"/>
      <c r="D731" s="4"/>
      <c r="E731" s="2"/>
    </row>
    <row r="732" spans="1:5" ht="15">
      <c r="A732" s="2"/>
      <c r="D732" s="4"/>
      <c r="E732" s="2"/>
    </row>
    <row r="733" spans="1:5" ht="15">
      <c r="A733" s="2"/>
      <c r="D733" s="4"/>
      <c r="E733" s="2"/>
    </row>
    <row r="734" spans="1:5" ht="15">
      <c r="A734" s="2"/>
      <c r="D734" s="4"/>
      <c r="E734" s="2"/>
    </row>
    <row r="735" spans="1:5" ht="15">
      <c r="A735" s="2"/>
      <c r="D735" s="4"/>
      <c r="E735" s="2"/>
    </row>
    <row r="736" spans="1:5" ht="15">
      <c r="A736" s="2"/>
      <c r="D736" s="4"/>
      <c r="E736" s="2"/>
    </row>
    <row r="737" spans="1:5" ht="15">
      <c r="A737" s="2"/>
      <c r="D737" s="4"/>
      <c r="E737" s="2"/>
    </row>
    <row r="738" spans="1:5" ht="15">
      <c r="A738" s="2"/>
      <c r="D738" s="4"/>
      <c r="E738" s="2"/>
    </row>
    <row r="739" spans="1:5" ht="15">
      <c r="A739" s="2"/>
      <c r="D739" s="4"/>
      <c r="E739" s="2"/>
    </row>
    <row r="740" spans="1:5" ht="15">
      <c r="A740" s="2"/>
      <c r="D740" s="4"/>
      <c r="E740" s="2"/>
    </row>
    <row r="741" spans="1:5" ht="15">
      <c r="A741" s="2"/>
      <c r="D741" s="4"/>
      <c r="E741" s="2"/>
    </row>
    <row r="742" spans="1:5" ht="15">
      <c r="A742" s="2"/>
      <c r="D742" s="4"/>
      <c r="E742" s="2"/>
    </row>
    <row r="743" spans="1:5" ht="15">
      <c r="A743" s="2"/>
      <c r="D743" s="4"/>
      <c r="E743" s="2"/>
    </row>
    <row r="744" spans="1:5" ht="15">
      <c r="A744" s="2"/>
      <c r="D744" s="4"/>
      <c r="E744" s="2"/>
    </row>
    <row r="745" spans="1:5" ht="15">
      <c r="A745" s="2"/>
      <c r="D745" s="4"/>
      <c r="E745" s="2"/>
    </row>
    <row r="746" spans="1:5" ht="15">
      <c r="A746" s="2"/>
      <c r="D746" s="4"/>
      <c r="E746" s="2"/>
    </row>
    <row r="747" spans="1:5" ht="15">
      <c r="A747" s="2"/>
      <c r="D747" s="4"/>
      <c r="E747" s="2"/>
    </row>
    <row r="748" spans="1:5" ht="15">
      <c r="A748" s="2"/>
      <c r="D748" s="4"/>
      <c r="E748" s="2"/>
    </row>
    <row r="749" spans="1:5" ht="15">
      <c r="A749" s="2"/>
      <c r="D749" s="4"/>
      <c r="E749" s="2"/>
    </row>
    <row r="750" spans="1:5" ht="15">
      <c r="A750" s="2"/>
      <c r="D750" s="4"/>
      <c r="E750" s="2"/>
    </row>
    <row r="751" spans="1:5" ht="15">
      <c r="A751" s="2"/>
      <c r="D751" s="4"/>
      <c r="E751" s="2"/>
    </row>
    <row r="752" spans="1:5" ht="15">
      <c r="A752" s="2"/>
      <c r="D752" s="4"/>
      <c r="E752" s="2"/>
    </row>
    <row r="753" spans="1:5" ht="15">
      <c r="A753" s="2"/>
      <c r="D753" s="4"/>
      <c r="E753" s="2"/>
    </row>
    <row r="754" spans="1:5" ht="15">
      <c r="A754" s="2"/>
      <c r="D754" s="4"/>
      <c r="E754" s="2"/>
    </row>
    <row r="755" spans="1:5" ht="15">
      <c r="A755" s="2"/>
      <c r="D755" s="4"/>
      <c r="E755" s="2"/>
    </row>
    <row r="756" spans="1:5" ht="15">
      <c r="A756" s="2"/>
      <c r="D756" s="4"/>
      <c r="E756" s="2"/>
    </row>
    <row r="757" spans="1:5" ht="15">
      <c r="A757" s="2"/>
      <c r="D757" s="4"/>
      <c r="E757" s="2"/>
    </row>
    <row r="758" spans="1:5" ht="15">
      <c r="A758" s="2"/>
      <c r="D758" s="4"/>
      <c r="E758" s="2"/>
    </row>
    <row r="759" spans="1:5" ht="15">
      <c r="A759" s="2"/>
      <c r="D759" s="4"/>
      <c r="E759" s="2"/>
    </row>
    <row r="760" spans="1:5" ht="15">
      <c r="A760" s="2"/>
      <c r="D760" s="4"/>
      <c r="E760" s="2"/>
    </row>
    <row r="761" spans="1:5" ht="15">
      <c r="A761" s="2"/>
      <c r="D761" s="4"/>
      <c r="E761" s="2"/>
    </row>
    <row r="762" spans="1:5" ht="15">
      <c r="A762" s="2"/>
      <c r="D762" s="4"/>
      <c r="E762" s="2"/>
    </row>
    <row r="763" spans="1:5" ht="15">
      <c r="A763" s="2"/>
      <c r="D763" s="4"/>
      <c r="E763" s="2"/>
    </row>
    <row r="764" spans="1:5" ht="15">
      <c r="A764" s="2"/>
      <c r="D764" s="4"/>
      <c r="E764" s="2"/>
    </row>
    <row r="765" spans="1:5" ht="15">
      <c r="A765" s="2"/>
      <c r="D765" s="4"/>
      <c r="E765" s="2"/>
    </row>
    <row r="766" spans="1:5" ht="15">
      <c r="A766" s="2"/>
      <c r="D766" s="4"/>
      <c r="E766" s="2"/>
    </row>
    <row r="767" spans="1:5" ht="15">
      <c r="A767" s="2"/>
      <c r="D767" s="4"/>
      <c r="E767" s="2"/>
    </row>
    <row r="768" spans="1:5" ht="15">
      <c r="A768" s="2"/>
      <c r="D768" s="4"/>
      <c r="E768" s="2"/>
    </row>
    <row r="769" spans="1:5" ht="15">
      <c r="A769" s="2"/>
      <c r="D769" s="4"/>
      <c r="E769" s="2"/>
    </row>
    <row r="770" spans="1:5" ht="15">
      <c r="A770" s="2"/>
      <c r="D770" s="4"/>
      <c r="E770" s="2"/>
    </row>
    <row r="771" spans="1:5" ht="15">
      <c r="A771" s="2"/>
      <c r="D771" s="4"/>
      <c r="E771" s="2"/>
    </row>
    <row r="772" spans="1:5" ht="15">
      <c r="A772" s="2"/>
      <c r="D772" s="4"/>
      <c r="E772" s="2"/>
    </row>
    <row r="773" spans="1:5" ht="15">
      <c r="A773" s="2"/>
      <c r="D773" s="4"/>
      <c r="E773" s="2"/>
    </row>
    <row r="774" spans="1:5" ht="15">
      <c r="A774" s="2"/>
      <c r="D774" s="4"/>
      <c r="E774" s="2"/>
    </row>
    <row r="775" spans="1:5" ht="15">
      <c r="A775" s="2"/>
      <c r="D775" s="4"/>
      <c r="E775" s="2"/>
    </row>
    <row r="776" spans="1:5" ht="15">
      <c r="A776" s="2"/>
      <c r="D776" s="4"/>
      <c r="E776" s="2"/>
    </row>
    <row r="777" spans="1:5" ht="15">
      <c r="A777" s="2"/>
      <c r="D777" s="4"/>
      <c r="E777" s="2"/>
    </row>
    <row r="778" spans="1:5" ht="15">
      <c r="A778" s="2"/>
      <c r="D778" s="4"/>
      <c r="E778" s="2"/>
    </row>
    <row r="779" spans="1:5" ht="15">
      <c r="A779" s="2"/>
      <c r="D779" s="4"/>
      <c r="E779" s="2"/>
    </row>
    <row r="780" spans="1:5" ht="15">
      <c r="A780" s="2"/>
      <c r="D780" s="4"/>
      <c r="E780" s="2"/>
    </row>
    <row r="781" spans="1:5" ht="15">
      <c r="A781" s="2"/>
      <c r="D781" s="4"/>
      <c r="E781" s="2"/>
    </row>
    <row r="782" spans="1:5" ht="15">
      <c r="A782" s="2"/>
      <c r="D782" s="4"/>
      <c r="E782" s="2"/>
    </row>
    <row r="783" spans="1:5" ht="15">
      <c r="A783" s="2"/>
      <c r="D783" s="4"/>
      <c r="E783" s="2"/>
    </row>
    <row r="784" spans="1:5" ht="15">
      <c r="A784" s="2"/>
      <c r="D784" s="4"/>
      <c r="E784" s="2"/>
    </row>
    <row r="785" spans="1:5" ht="15">
      <c r="A785" s="2"/>
      <c r="D785" s="4"/>
      <c r="E785" s="2"/>
    </row>
    <row r="786" spans="1:5" ht="15">
      <c r="A786" s="2"/>
      <c r="D786" s="4"/>
      <c r="E786" s="2"/>
    </row>
    <row r="787" spans="1:5" ht="15">
      <c r="A787" s="2"/>
      <c r="D787" s="4"/>
      <c r="E787" s="2"/>
    </row>
    <row r="788" spans="1:5" ht="15">
      <c r="A788" s="2"/>
      <c r="D788" s="4"/>
      <c r="E788" s="2"/>
    </row>
    <row r="789" spans="1:5" ht="15">
      <c r="A789" s="2"/>
      <c r="D789" s="4"/>
      <c r="E789" s="2"/>
    </row>
    <row r="790" spans="1:5" ht="15">
      <c r="A790" s="2"/>
      <c r="D790" s="4"/>
      <c r="E790" s="2"/>
    </row>
    <row r="791" spans="1:5" ht="15">
      <c r="A791" s="2"/>
      <c r="D791" s="4"/>
      <c r="E791" s="2"/>
    </row>
    <row r="792" spans="1:5" ht="15">
      <c r="A792" s="2"/>
      <c r="D792" s="4"/>
      <c r="E792" s="2"/>
    </row>
    <row r="793" spans="1:5" ht="15">
      <c r="A793" s="2"/>
      <c r="D793" s="4"/>
      <c r="E793" s="2"/>
    </row>
    <row r="794" spans="1:5" ht="15">
      <c r="A794" s="2"/>
      <c r="D794" s="4"/>
      <c r="E794" s="2"/>
    </row>
    <row r="795" spans="1:5" ht="15">
      <c r="A795" s="2"/>
      <c r="D795" s="4"/>
      <c r="E795" s="2"/>
    </row>
    <row r="796" spans="1:5" ht="15">
      <c r="A796" s="2"/>
      <c r="D796" s="4"/>
      <c r="E796" s="2"/>
    </row>
    <row r="797" spans="1:5" ht="15">
      <c r="A797" s="2"/>
      <c r="D797" s="4"/>
      <c r="E797" s="2"/>
    </row>
    <row r="798" spans="1:5" ht="15">
      <c r="A798" s="2"/>
      <c r="D798" s="4"/>
      <c r="E798" s="2"/>
    </row>
    <row r="799" spans="1:5" ht="15">
      <c r="A799" s="2"/>
      <c r="D799" s="4"/>
      <c r="E799" s="2"/>
    </row>
    <row r="800" spans="1:5" ht="15">
      <c r="A800" s="2"/>
      <c r="D800" s="4"/>
      <c r="E800" s="2"/>
    </row>
    <row r="801" spans="1:5" ht="15">
      <c r="A801" s="2"/>
      <c r="D801" s="4"/>
      <c r="E801" s="2"/>
    </row>
    <row r="802" spans="1:5" ht="15">
      <c r="A802" s="2"/>
      <c r="D802" s="4"/>
      <c r="E802" s="2"/>
    </row>
    <row r="803" spans="1:5" ht="15">
      <c r="A803" s="2"/>
      <c r="D803" s="4"/>
      <c r="E803" s="2"/>
    </row>
    <row r="804" spans="1:5" ht="15">
      <c r="A804" s="2"/>
      <c r="D804" s="4"/>
      <c r="E804" s="2"/>
    </row>
    <row r="805" spans="1:5" ht="15">
      <c r="A805" s="2"/>
      <c r="D805" s="4"/>
      <c r="E805" s="2"/>
    </row>
    <row r="806" spans="1:5" ht="15">
      <c r="A806" s="2"/>
      <c r="D806" s="4"/>
      <c r="E806" s="2"/>
    </row>
    <row r="807" spans="1:5" ht="15">
      <c r="A807" s="2"/>
      <c r="D807" s="4"/>
      <c r="E807" s="2"/>
    </row>
    <row r="808" spans="1:5" ht="15">
      <c r="A808" s="2"/>
      <c r="D808" s="4"/>
      <c r="E808" s="2"/>
    </row>
    <row r="809" spans="1:5" ht="15">
      <c r="A809" s="2"/>
      <c r="D809" s="4"/>
      <c r="E809" s="2"/>
    </row>
    <row r="810" spans="1:5" ht="15">
      <c r="A810" s="2"/>
      <c r="D810" s="4"/>
      <c r="E810" s="2"/>
    </row>
    <row r="811" spans="1:5" ht="15">
      <c r="A811" s="2"/>
      <c r="D811" s="4"/>
      <c r="E811" s="2"/>
    </row>
    <row r="812" spans="1:5" ht="15">
      <c r="A812" s="2"/>
      <c r="D812" s="4"/>
      <c r="E812" s="2"/>
    </row>
    <row r="813" spans="1:5" ht="15">
      <c r="A813" s="2"/>
      <c r="D813" s="4"/>
      <c r="E813" s="2"/>
    </row>
    <row r="814" spans="1:5" ht="15">
      <c r="A814" s="2"/>
      <c r="D814" s="4"/>
      <c r="E814" s="2"/>
    </row>
    <row r="815" spans="1:5" ht="15">
      <c r="A815" s="2"/>
      <c r="D815" s="4"/>
      <c r="E815" s="2"/>
    </row>
    <row r="816" spans="1:5" ht="15">
      <c r="A816" s="2"/>
      <c r="D816" s="4"/>
      <c r="E816" s="2"/>
    </row>
    <row r="817" spans="1:5" ht="15">
      <c r="A817" s="2"/>
      <c r="D817" s="4"/>
      <c r="E817" s="2"/>
    </row>
    <row r="818" spans="1:5" ht="15">
      <c r="A818" s="2"/>
      <c r="D818" s="4"/>
      <c r="E818" s="2"/>
    </row>
    <row r="819" spans="1:5" ht="15">
      <c r="A819" s="2"/>
      <c r="D819" s="4"/>
      <c r="E819" s="2"/>
    </row>
    <row r="820" spans="1:5" ht="15">
      <c r="A820" s="2"/>
      <c r="D820" s="4"/>
      <c r="E820" s="2"/>
    </row>
    <row r="821" spans="1:5" ht="15">
      <c r="A821" s="2"/>
      <c r="D821" s="4"/>
      <c r="E821" s="2"/>
    </row>
    <row r="822" spans="1:5" ht="15">
      <c r="A822" s="2"/>
      <c r="D822" s="4"/>
      <c r="E822" s="2"/>
    </row>
    <row r="823" spans="1:5" ht="15">
      <c r="A823" s="2"/>
      <c r="D823" s="4"/>
      <c r="E823" s="2"/>
    </row>
    <row r="824" spans="1:5" ht="15">
      <c r="A824" s="2"/>
      <c r="D824" s="4"/>
      <c r="E824" s="2"/>
    </row>
    <row r="825" spans="1:5" ht="15">
      <c r="A825" s="2"/>
      <c r="D825" s="4"/>
      <c r="E825" s="2"/>
    </row>
    <row r="826" spans="1:5" ht="15">
      <c r="A826" s="2"/>
      <c r="D826" s="4"/>
      <c r="E826" s="2"/>
    </row>
    <row r="827" spans="1:5" ht="15">
      <c r="A827" s="2"/>
      <c r="D827" s="4"/>
      <c r="E827" s="2"/>
    </row>
    <row r="828" spans="1:5" ht="15">
      <c r="A828" s="2"/>
      <c r="D828" s="4"/>
      <c r="E828" s="2"/>
    </row>
    <row r="829" spans="1:5" ht="15">
      <c r="A829" s="2"/>
      <c r="D829" s="4"/>
      <c r="E829" s="2"/>
    </row>
    <row r="830" spans="1:5" ht="15">
      <c r="A830" s="2"/>
      <c r="D830" s="4"/>
      <c r="E830" s="2"/>
    </row>
    <row r="831" spans="1:5" ht="15">
      <c r="A831" s="2"/>
      <c r="D831" s="4"/>
      <c r="E831" s="2"/>
    </row>
    <row r="832" spans="1:5" ht="15">
      <c r="A832" s="2"/>
      <c r="D832" s="4"/>
      <c r="E832" s="2"/>
    </row>
    <row r="833" spans="1:5" ht="15">
      <c r="A833" s="2"/>
      <c r="D833" s="4"/>
      <c r="E833" s="2"/>
    </row>
    <row r="834" spans="1:5" ht="15">
      <c r="A834" s="2"/>
      <c r="D834" s="4"/>
      <c r="E834" s="2"/>
    </row>
    <row r="835" spans="1:5" ht="15">
      <c r="A835" s="2"/>
      <c r="D835" s="4"/>
      <c r="E835" s="2"/>
    </row>
    <row r="836" spans="1:5" ht="15">
      <c r="A836" s="2"/>
      <c r="D836" s="4"/>
      <c r="E836" s="2"/>
    </row>
    <row r="837" spans="1:5" ht="15">
      <c r="A837" s="2"/>
      <c r="D837" s="4"/>
      <c r="E837" s="2"/>
    </row>
    <row r="838" spans="1:5" ht="15">
      <c r="A838" s="2"/>
      <c r="D838" s="4"/>
      <c r="E838" s="2"/>
    </row>
    <row r="839" spans="1:5" ht="15">
      <c r="A839" s="2"/>
      <c r="D839" s="4"/>
      <c r="E839" s="2"/>
    </row>
    <row r="840" spans="1:5" ht="15">
      <c r="A840" s="2"/>
      <c r="D840" s="4"/>
      <c r="E840" s="2"/>
    </row>
    <row r="841" spans="1:5" ht="15">
      <c r="A841" s="2"/>
      <c r="D841" s="4"/>
      <c r="E841" s="2"/>
    </row>
    <row r="842" spans="1:5" ht="15">
      <c r="A842" s="2"/>
      <c r="D842" s="4"/>
      <c r="E842" s="2"/>
    </row>
    <row r="843" spans="1:5" ht="15">
      <c r="A843" s="2"/>
      <c r="D843" s="4"/>
      <c r="E843" s="2"/>
    </row>
    <row r="844" spans="1:5" ht="15">
      <c r="A844" s="2"/>
      <c r="D844" s="4"/>
      <c r="E844" s="2"/>
    </row>
    <row r="845" spans="1:5" ht="15">
      <c r="A845" s="2"/>
      <c r="D845" s="4"/>
      <c r="E845" s="2"/>
    </row>
    <row r="846" spans="1:5" ht="15">
      <c r="A846" s="2"/>
      <c r="D846" s="4"/>
      <c r="E846" s="2"/>
    </row>
    <row r="847" spans="1:5" ht="15">
      <c r="A847" s="2"/>
      <c r="D847" s="4"/>
      <c r="E847" s="2"/>
    </row>
    <row r="848" spans="1:5" ht="15">
      <c r="A848" s="2"/>
      <c r="D848" s="4"/>
      <c r="E848" s="2"/>
    </row>
    <row r="849" spans="1:5" ht="15">
      <c r="A849" s="2"/>
      <c r="D849" s="4"/>
      <c r="E849" s="2"/>
    </row>
    <row r="850" spans="1:5" ht="15">
      <c r="A850" s="2"/>
      <c r="D850" s="4"/>
      <c r="E850" s="2"/>
    </row>
    <row r="851" spans="1:5" ht="15">
      <c r="A851" s="2"/>
      <c r="D851" s="4"/>
      <c r="E851" s="2"/>
    </row>
    <row r="852" spans="1:5" ht="15">
      <c r="A852" s="2"/>
      <c r="D852" s="4"/>
      <c r="E852" s="2"/>
    </row>
    <row r="853" spans="1:5" ht="15">
      <c r="A853" s="2"/>
      <c r="D853" s="4"/>
      <c r="E853" s="2"/>
    </row>
    <row r="854" spans="1:5" ht="15">
      <c r="A854" s="2"/>
      <c r="D854" s="4"/>
      <c r="E854" s="2"/>
    </row>
    <row r="855" spans="1:5" ht="15">
      <c r="A855" s="2"/>
      <c r="D855" s="4"/>
      <c r="E855" s="2"/>
    </row>
    <row r="856" spans="1:5" ht="15">
      <c r="A856" s="2"/>
      <c r="D856" s="4"/>
      <c r="E856" s="2"/>
    </row>
    <row r="857" spans="1:5" ht="15">
      <c r="A857" s="2"/>
      <c r="D857" s="4"/>
      <c r="E857" s="2"/>
    </row>
    <row r="858" spans="1:5" ht="15">
      <c r="A858" s="2"/>
      <c r="D858" s="4"/>
      <c r="E858" s="2"/>
    </row>
    <row r="859" spans="1:5" ht="15">
      <c r="A859" s="2"/>
      <c r="D859" s="4"/>
      <c r="E859" s="2"/>
    </row>
    <row r="860" spans="1:5" ht="15">
      <c r="A860" s="2"/>
      <c r="D860" s="4"/>
      <c r="E860" s="2"/>
    </row>
    <row r="861" spans="1:5" ht="15">
      <c r="A861" s="2"/>
      <c r="D861" s="4"/>
      <c r="E861" s="2"/>
    </row>
    <row r="862" spans="1:5" ht="15">
      <c r="A862" s="2"/>
      <c r="D862" s="4"/>
      <c r="E862" s="2"/>
    </row>
    <row r="863" spans="1:5" ht="15">
      <c r="A863" s="2"/>
      <c r="D863" s="4"/>
      <c r="E863" s="2"/>
    </row>
    <row r="864" spans="1:5" ht="15">
      <c r="A864" s="2"/>
      <c r="D864" s="4"/>
      <c r="E864" s="2"/>
    </row>
    <row r="865" spans="1:5" ht="15">
      <c r="A865" s="2"/>
      <c r="D865" s="4"/>
      <c r="E865" s="2"/>
    </row>
    <row r="866" spans="1:5" ht="15">
      <c r="A866" s="2"/>
      <c r="D866" s="4"/>
      <c r="E866" s="2"/>
    </row>
    <row r="867" spans="1:5" ht="15">
      <c r="A867" s="2"/>
      <c r="D867" s="4"/>
      <c r="E867" s="2"/>
    </row>
    <row r="868" spans="1:5" ht="15">
      <c r="A868" s="2"/>
      <c r="D868" s="4"/>
      <c r="E868" s="2"/>
    </row>
    <row r="869" spans="1:5" ht="15">
      <c r="A869" s="2"/>
      <c r="D869" s="4"/>
      <c r="E869" s="2"/>
    </row>
    <row r="870" spans="1:5" ht="15">
      <c r="A870" s="2"/>
      <c r="D870" s="4"/>
      <c r="E870" s="2"/>
    </row>
    <row r="871" spans="1:5" ht="15">
      <c r="A871" s="2"/>
      <c r="D871" s="4"/>
      <c r="E871" s="2"/>
    </row>
    <row r="872" spans="1:5" ht="15">
      <c r="A872" s="2"/>
      <c r="D872" s="4"/>
      <c r="E872" s="2"/>
    </row>
    <row r="873" spans="1:5" ht="15">
      <c r="A873" s="2"/>
      <c r="D873" s="4"/>
      <c r="E873" s="2"/>
    </row>
    <row r="874" spans="1:5" ht="15">
      <c r="A874" s="2"/>
      <c r="D874" s="4"/>
      <c r="E874" s="2"/>
    </row>
    <row r="875" spans="1:5" ht="15">
      <c r="A875" s="2"/>
      <c r="D875" s="4"/>
      <c r="E875" s="2"/>
    </row>
    <row r="876" spans="1:5" ht="15">
      <c r="A876" s="2"/>
      <c r="D876" s="4"/>
      <c r="E876" s="2"/>
    </row>
    <row r="877" spans="1:5" ht="15">
      <c r="A877" s="2"/>
      <c r="D877" s="4"/>
      <c r="E877" s="2"/>
    </row>
    <row r="878" spans="1:5" ht="15">
      <c r="A878" s="2"/>
      <c r="D878" s="4"/>
      <c r="E878" s="2"/>
    </row>
    <row r="879" spans="1:5" ht="15">
      <c r="A879" s="2"/>
      <c r="D879" s="4"/>
      <c r="E879" s="2"/>
    </row>
    <row r="880" spans="1:5" ht="15">
      <c r="A880" s="2"/>
      <c r="D880" s="4"/>
      <c r="E880" s="2"/>
    </row>
    <row r="881" spans="1:5" ht="15">
      <c r="A881" s="2"/>
      <c r="D881" s="4"/>
      <c r="E881" s="2"/>
    </row>
    <row r="882" spans="1:5" ht="15">
      <c r="A882" s="2"/>
      <c r="D882" s="4"/>
      <c r="E882" s="2"/>
    </row>
    <row r="883" spans="1:5" ht="15">
      <c r="A883" s="2"/>
      <c r="D883" s="4"/>
      <c r="E883" s="2"/>
    </row>
    <row r="884" spans="1:5" ht="15">
      <c r="A884" s="2"/>
      <c r="D884" s="4"/>
      <c r="E884" s="2"/>
    </row>
    <row r="885" spans="1:5" ht="15">
      <c r="A885" s="2"/>
      <c r="D885" s="4"/>
      <c r="E885" s="2"/>
    </row>
    <row r="886" spans="1:5" ht="15">
      <c r="A886" s="2"/>
      <c r="D886" s="4"/>
      <c r="E886" s="2"/>
    </row>
    <row r="887" spans="1:5" ht="15">
      <c r="A887" s="2"/>
      <c r="D887" s="4"/>
      <c r="E887" s="2"/>
    </row>
    <row r="888" spans="1:5" ht="15">
      <c r="A888" s="2"/>
      <c r="D888" s="4"/>
      <c r="E888" s="2"/>
    </row>
    <row r="889" spans="1:5" ht="15">
      <c r="A889" s="2"/>
      <c r="D889" s="4"/>
      <c r="E889" s="2"/>
    </row>
    <row r="890" spans="1:5" ht="15">
      <c r="A890" s="2"/>
      <c r="D890" s="4"/>
      <c r="E890" s="2"/>
    </row>
    <row r="891" spans="1:5" ht="15">
      <c r="A891" s="2"/>
      <c r="D891" s="4"/>
      <c r="E891" s="2"/>
    </row>
    <row r="892" spans="1:5" ht="15">
      <c r="A892" s="2"/>
      <c r="D892" s="4"/>
      <c r="E892" s="2"/>
    </row>
    <row r="893" spans="1:5" ht="15">
      <c r="A893" s="2"/>
      <c r="D893" s="4"/>
      <c r="E893" s="2"/>
    </row>
    <row r="894" spans="1:5" ht="15">
      <c r="A894" s="2"/>
      <c r="D894" s="4"/>
      <c r="E894" s="2"/>
    </row>
    <row r="895" spans="1:5" ht="15">
      <c r="A895" s="2"/>
      <c r="D895" s="4"/>
      <c r="E895" s="2"/>
    </row>
    <row r="896" spans="1:5" ht="15">
      <c r="A896" s="2"/>
      <c r="D896" s="4"/>
      <c r="E896" s="2"/>
    </row>
    <row r="897" spans="1:5" ht="15">
      <c r="A897" s="2"/>
      <c r="D897" s="4"/>
      <c r="E897" s="2"/>
    </row>
    <row r="898" spans="1:5" ht="15">
      <c r="A898" s="2"/>
      <c r="D898" s="4"/>
      <c r="E898" s="2"/>
    </row>
    <row r="899" spans="1:5" ht="15">
      <c r="A899" s="2"/>
      <c r="D899" s="4"/>
      <c r="E899" s="2"/>
    </row>
    <row r="900" spans="1:5" ht="15">
      <c r="A900" s="2"/>
      <c r="D900" s="4"/>
      <c r="E900" s="2"/>
    </row>
    <row r="901" spans="1:5" ht="15">
      <c r="A901" s="2"/>
      <c r="D901" s="4"/>
      <c r="E901" s="2"/>
    </row>
    <row r="902" spans="1:5" ht="15">
      <c r="A902" s="2"/>
      <c r="D902" s="4"/>
      <c r="E902" s="2"/>
    </row>
    <row r="903" spans="1:5" ht="15">
      <c r="A903" s="2"/>
      <c r="D903" s="4"/>
      <c r="E903" s="2"/>
    </row>
    <row r="904" spans="1:5" ht="15">
      <c r="A904" s="2"/>
      <c r="D904" s="4"/>
      <c r="E904" s="2"/>
    </row>
    <row r="905" spans="1:5" ht="15">
      <c r="A905" s="2"/>
      <c r="D905" s="4"/>
      <c r="E905" s="2"/>
    </row>
    <row r="906" spans="1:5" ht="15">
      <c r="A906" s="2"/>
      <c r="D906" s="4"/>
      <c r="E906" s="2"/>
    </row>
    <row r="907" spans="1:5" ht="15">
      <c r="A907" s="2"/>
      <c r="D907" s="4"/>
      <c r="E907" s="2"/>
    </row>
    <row r="908" spans="1:5" ht="15">
      <c r="A908" s="2"/>
      <c r="D908" s="4"/>
      <c r="E908" s="2"/>
    </row>
    <row r="909" spans="1:5" ht="15">
      <c r="A909" s="2"/>
      <c r="D909" s="4"/>
      <c r="E909" s="2"/>
    </row>
    <row r="910" spans="1:5" ht="15">
      <c r="A910" s="2"/>
      <c r="D910" s="4"/>
      <c r="E910" s="2"/>
    </row>
    <row r="911" spans="1:5" ht="15">
      <c r="A911" s="2"/>
      <c r="D911" s="4"/>
      <c r="E911" s="2"/>
    </row>
    <row r="912" spans="1:5" ht="15">
      <c r="A912" s="2"/>
      <c r="D912" s="4"/>
      <c r="E912" s="2"/>
    </row>
    <row r="913" spans="1:5" ht="15">
      <c r="A913" s="2"/>
      <c r="D913" s="4"/>
      <c r="E913" s="2"/>
    </row>
    <row r="914" spans="1:5" ht="15">
      <c r="A914" s="2"/>
      <c r="D914" s="4"/>
      <c r="E914" s="2"/>
    </row>
    <row r="915" spans="1:5" ht="15">
      <c r="A915" s="2"/>
      <c r="D915" s="4"/>
      <c r="E915" s="2"/>
    </row>
    <row r="916" spans="1:5" ht="15">
      <c r="A916" s="2"/>
      <c r="D916" s="4"/>
      <c r="E916" s="2"/>
    </row>
    <row r="917" spans="1:5" ht="15">
      <c r="A917" s="2"/>
      <c r="D917" s="4"/>
      <c r="E917" s="2"/>
    </row>
    <row r="918" spans="1:5" ht="15">
      <c r="A918" s="2"/>
      <c r="D918" s="4"/>
      <c r="E918" s="2"/>
    </row>
    <row r="919" spans="1:5" ht="15">
      <c r="A919" s="2"/>
      <c r="D919" s="4"/>
      <c r="E919" s="2"/>
    </row>
    <row r="920" spans="1:5" ht="15">
      <c r="A920" s="2"/>
      <c r="D920" s="4"/>
      <c r="E920" s="2"/>
    </row>
    <row r="921" spans="1:5" ht="15">
      <c r="A921" s="2"/>
      <c r="D921" s="4"/>
      <c r="E921" s="2"/>
    </row>
    <row r="922" spans="1:5" ht="15">
      <c r="A922" s="2"/>
      <c r="D922" s="4"/>
      <c r="E922" s="2"/>
    </row>
    <row r="923" spans="1:5" ht="15">
      <c r="A923" s="2"/>
      <c r="D923" s="4"/>
      <c r="E923" s="2"/>
    </row>
    <row r="924" spans="1:5" ht="15">
      <c r="A924" s="2"/>
      <c r="D924" s="4"/>
      <c r="E924" s="2"/>
    </row>
    <row r="925" spans="1:5" ht="15">
      <c r="A925" s="2"/>
      <c r="D925" s="4"/>
      <c r="E925" s="2"/>
    </row>
    <row r="926" spans="1:5" ht="15">
      <c r="A926" s="2"/>
      <c r="D926" s="4"/>
      <c r="E926" s="2"/>
    </row>
    <row r="927" spans="1:5" ht="15">
      <c r="A927" s="2"/>
      <c r="D927" s="4"/>
      <c r="E927" s="2"/>
    </row>
    <row r="928" spans="1:5" ht="15">
      <c r="A928" s="2"/>
      <c r="D928" s="4"/>
      <c r="E928" s="2"/>
    </row>
    <row r="929" spans="1:5" ht="15">
      <c r="A929" s="2"/>
      <c r="D929" s="4"/>
      <c r="E929" s="2"/>
    </row>
    <row r="930" spans="1:5" ht="15">
      <c r="A930" s="2"/>
      <c r="D930" s="4"/>
      <c r="E930" s="2"/>
    </row>
    <row r="931" spans="1:5" ht="15">
      <c r="A931" s="2"/>
      <c r="D931" s="4"/>
      <c r="E931" s="2"/>
    </row>
    <row r="932" spans="1:5" ht="15">
      <c r="A932" s="2"/>
      <c r="D932" s="4"/>
      <c r="E932" s="2"/>
    </row>
    <row r="933" spans="1:5" ht="15">
      <c r="A933" s="2"/>
      <c r="D933" s="4"/>
      <c r="E933" s="2"/>
    </row>
    <row r="934" spans="1:5" ht="15">
      <c r="A934" s="2"/>
      <c r="D934" s="4"/>
      <c r="E934" s="2"/>
    </row>
    <row r="935" spans="1:5" ht="15">
      <c r="A935" s="2"/>
      <c r="D935" s="4"/>
      <c r="E935" s="2"/>
    </row>
    <row r="936" spans="1:5" ht="15">
      <c r="A936" s="2"/>
      <c r="D936" s="4"/>
      <c r="E936" s="2"/>
    </row>
    <row r="937" spans="1:5" ht="15">
      <c r="A937" s="2"/>
      <c r="D937" s="4"/>
      <c r="E937" s="2"/>
    </row>
    <row r="938" spans="1:5" ht="15">
      <c r="A938" s="2"/>
      <c r="D938" s="4"/>
      <c r="E938" s="2"/>
    </row>
    <row r="939" spans="1:5" ht="15">
      <c r="A939" s="2"/>
      <c r="D939" s="4"/>
      <c r="E939" s="2"/>
    </row>
    <row r="940" spans="1:5" ht="15">
      <c r="A940" s="2"/>
      <c r="D940" s="4"/>
      <c r="E940" s="2"/>
    </row>
    <row r="941" spans="1:5" ht="15">
      <c r="A941" s="2"/>
      <c r="D941" s="4"/>
      <c r="E941" s="2"/>
    </row>
    <row r="942" spans="1:5" ht="15">
      <c r="A942" s="2"/>
      <c r="D942" s="4"/>
      <c r="E942" s="2"/>
    </row>
    <row r="943" spans="1:5" ht="15">
      <c r="A943" s="2"/>
      <c r="D943" s="4"/>
      <c r="E943" s="2"/>
    </row>
    <row r="944" spans="1:5" ht="15">
      <c r="A944" s="2"/>
      <c r="D944" s="4"/>
      <c r="E944" s="2"/>
    </row>
    <row r="945" spans="1:5" ht="15">
      <c r="A945" s="2"/>
      <c r="D945" s="4"/>
      <c r="E945" s="2"/>
    </row>
    <row r="946" spans="1:5" ht="15">
      <c r="A946" s="2"/>
      <c r="D946" s="4"/>
      <c r="E946" s="2"/>
    </row>
    <row r="947" spans="1:5" ht="15">
      <c r="A947" s="2"/>
      <c r="D947" s="4"/>
      <c r="E947" s="2"/>
    </row>
    <row r="948" spans="1:5" ht="15">
      <c r="A948" s="2"/>
      <c r="D948" s="4"/>
      <c r="E948" s="2"/>
    </row>
    <row r="949" spans="1:5" ht="15">
      <c r="A949" s="2"/>
      <c r="D949" s="4"/>
      <c r="E949" s="2"/>
    </row>
    <row r="950" spans="1:5" ht="15">
      <c r="A950" s="2"/>
      <c r="D950" s="4"/>
      <c r="E950" s="2"/>
    </row>
    <row r="951" spans="1:5" ht="15">
      <c r="A951" s="2"/>
      <c r="D951" s="4"/>
      <c r="E951" s="2"/>
    </row>
    <row r="952" spans="1:5" ht="15">
      <c r="A952" s="2"/>
      <c r="D952" s="4"/>
      <c r="E952" s="2"/>
    </row>
    <row r="953" spans="1:5" ht="15">
      <c r="A953" s="2"/>
      <c r="D953" s="4"/>
      <c r="E953" s="2"/>
    </row>
    <row r="954" spans="1:5" ht="15">
      <c r="A954" s="2"/>
      <c r="D954" s="4"/>
      <c r="E954" s="2"/>
    </row>
    <row r="955" spans="1:5" ht="15">
      <c r="A955" s="2"/>
      <c r="D955" s="4"/>
      <c r="E955" s="2"/>
    </row>
    <row r="956" spans="1:5" ht="15">
      <c r="A956" s="2"/>
      <c r="D956" s="4"/>
      <c r="E956" s="2"/>
    </row>
    <row r="957" spans="1:5" ht="15">
      <c r="A957" s="2"/>
      <c r="D957" s="4"/>
      <c r="E957" s="2"/>
    </row>
    <row r="958" spans="1:5" ht="15">
      <c r="A958" s="2"/>
      <c r="D958" s="4"/>
      <c r="E958" s="2"/>
    </row>
    <row r="959" spans="1:5" ht="15">
      <c r="A959" s="2"/>
      <c r="D959" s="4"/>
      <c r="E959" s="2"/>
    </row>
    <row r="960" spans="1:5" ht="15">
      <c r="A960" s="2"/>
      <c r="D960" s="4"/>
      <c r="E960" s="2"/>
    </row>
    <row r="961" spans="1:5" ht="15">
      <c r="A961" s="2"/>
      <c r="D961" s="4"/>
      <c r="E961" s="2"/>
    </row>
    <row r="962" spans="1:5" ht="15">
      <c r="A962" s="2"/>
      <c r="D962" s="4"/>
      <c r="E962" s="2"/>
    </row>
    <row r="963" spans="1:5" ht="15">
      <c r="A963" s="2"/>
      <c r="D963" s="4"/>
      <c r="E963" s="2"/>
    </row>
    <row r="964" spans="1:5" ht="15">
      <c r="A964" s="2"/>
      <c r="D964" s="4"/>
      <c r="E964" s="2"/>
    </row>
    <row r="965" spans="1:5" ht="15">
      <c r="A965" s="2"/>
      <c r="D965" s="4"/>
      <c r="E965" s="2"/>
    </row>
    <row r="966" spans="1:5" ht="15">
      <c r="A966" s="2"/>
      <c r="D966" s="4"/>
      <c r="E966" s="2"/>
    </row>
    <row r="967" spans="1:5" ht="15">
      <c r="A967" s="2"/>
      <c r="D967" s="4"/>
      <c r="E967" s="2"/>
    </row>
    <row r="968" spans="1:5" ht="15">
      <c r="A968" s="2"/>
      <c r="D968" s="4"/>
      <c r="E968" s="2"/>
    </row>
    <row r="969" spans="1:5" ht="15">
      <c r="A969" s="2"/>
      <c r="D969" s="4"/>
      <c r="E969" s="2"/>
    </row>
    <row r="970" spans="1:5" ht="15">
      <c r="A970" s="2"/>
      <c r="D970" s="4"/>
      <c r="E970" s="2"/>
    </row>
    <row r="971" spans="1:5" ht="15">
      <c r="A971" s="2"/>
      <c r="D971" s="4"/>
      <c r="E971" s="2"/>
    </row>
    <row r="972" spans="1:5" ht="15">
      <c r="A972" s="2"/>
      <c r="D972" s="4"/>
      <c r="E972" s="2"/>
    </row>
    <row r="973" spans="1:5" ht="15">
      <c r="A973" s="2"/>
      <c r="D973" s="4"/>
      <c r="E973" s="2"/>
    </row>
    <row r="974" spans="1:5" ht="15">
      <c r="A974" s="2"/>
      <c r="D974" s="4"/>
      <c r="E974" s="2"/>
    </row>
    <row r="975" spans="1:5" ht="15">
      <c r="A975" s="2"/>
      <c r="D975" s="4"/>
      <c r="E975" s="2"/>
    </row>
    <row r="976" spans="1:5" ht="15">
      <c r="A976" s="2"/>
      <c r="D976" s="4"/>
      <c r="E976" s="2"/>
    </row>
    <row r="977" spans="1:5" ht="15">
      <c r="A977" s="2"/>
      <c r="D977" s="4"/>
      <c r="E977" s="2"/>
    </row>
    <row r="978" spans="1:5" ht="15">
      <c r="A978" s="2"/>
      <c r="D978" s="4"/>
      <c r="E978" s="2"/>
    </row>
    <row r="979" spans="1:5" ht="15">
      <c r="A979" s="2"/>
      <c r="D979" s="4"/>
      <c r="E979" s="2"/>
    </row>
    <row r="980" spans="1:5" ht="15">
      <c r="A980" s="2"/>
      <c r="D980" s="4"/>
      <c r="E980" s="2"/>
    </row>
    <row r="981" spans="1:5" ht="15">
      <c r="A981" s="2"/>
      <c r="D981" s="4"/>
      <c r="E981" s="2"/>
    </row>
    <row r="982" spans="1:5" ht="15">
      <c r="A982" s="2"/>
      <c r="D982" s="4"/>
      <c r="E982" s="2"/>
    </row>
    <row r="983" spans="1:5" ht="15">
      <c r="A983" s="2"/>
      <c r="D983" s="4"/>
      <c r="E983" s="2"/>
    </row>
    <row r="984" spans="1:5" ht="15">
      <c r="A984" s="2"/>
      <c r="D984" s="4"/>
      <c r="E984" s="2"/>
    </row>
    <row r="985" spans="1:5" ht="15">
      <c r="A985" s="2"/>
      <c r="D985" s="4"/>
      <c r="E985" s="2"/>
    </row>
    <row r="986" spans="1:5" ht="15">
      <c r="A986" s="2"/>
      <c r="D986" s="4"/>
      <c r="E986" s="2"/>
    </row>
    <row r="987" spans="1:5" ht="15">
      <c r="A987" s="2"/>
      <c r="D987" s="4"/>
      <c r="E987" s="2"/>
    </row>
    <row r="988" spans="1:5" ht="15">
      <c r="A988" s="2"/>
      <c r="D988" s="4"/>
      <c r="E988" s="2"/>
    </row>
    <row r="989" spans="1:5" ht="15">
      <c r="A989" s="2"/>
      <c r="D989" s="4"/>
      <c r="E989" s="2"/>
    </row>
    <row r="990" spans="1:5" ht="15">
      <c r="A990" s="2"/>
      <c r="D990" s="4"/>
      <c r="E990" s="2"/>
    </row>
    <row r="991" spans="1:5" ht="15">
      <c r="A991" s="2"/>
      <c r="D991" s="4"/>
      <c r="E991" s="2"/>
    </row>
    <row r="992" spans="1:5" ht="15">
      <c r="A992" s="2"/>
      <c r="D992" s="4"/>
      <c r="E992" s="2"/>
    </row>
    <row r="993" spans="1:5" ht="15">
      <c r="A993" s="2"/>
      <c r="D993" s="4"/>
      <c r="E993" s="2"/>
    </row>
    <row r="994" spans="1:5" ht="15">
      <c r="A994" s="2"/>
      <c r="D994" s="4"/>
      <c r="E994" s="2"/>
    </row>
    <row r="995" spans="1:5" ht="15">
      <c r="A995" s="2"/>
      <c r="D995" s="4"/>
      <c r="E995" s="2"/>
    </row>
    <row r="996" spans="1:5" ht="15">
      <c r="A996" s="2"/>
      <c r="D996" s="4"/>
      <c r="E996" s="2"/>
    </row>
    <row r="997" spans="1:5" ht="15">
      <c r="A997" s="2"/>
      <c r="D997" s="4"/>
      <c r="E997" s="2"/>
    </row>
    <row r="998" spans="1:5" ht="15">
      <c r="A998" s="2"/>
      <c r="D998" s="4"/>
      <c r="E998" s="2"/>
    </row>
    <row r="999" spans="1:5" ht="15">
      <c r="A999" s="2"/>
      <c r="D999" s="4"/>
      <c r="E999" s="2"/>
    </row>
    <row r="1000" spans="1:5" ht="15">
      <c r="A1000" s="2"/>
      <c r="D1000" s="4"/>
      <c r="E1000" s="2"/>
    </row>
  </sheetData>
  <mergeCells count="248">
    <mergeCell ref="I229:K239"/>
    <mergeCell ref="I215:K227"/>
    <mergeCell ref="I170:K178"/>
    <mergeCell ref="I163:K168"/>
    <mergeCell ref="I157:K161"/>
    <mergeCell ref="I151:K155"/>
    <mergeCell ref="H229:H239"/>
    <mergeCell ref="H241:H249"/>
    <mergeCell ref="I207:K213"/>
    <mergeCell ref="I197:K205"/>
    <mergeCell ref="I187:K195"/>
    <mergeCell ref="I180:K185"/>
    <mergeCell ref="I241:K249"/>
    <mergeCell ref="H151:H155"/>
    <mergeCell ref="H157:H161"/>
    <mergeCell ref="H215:H227"/>
    <mergeCell ref="H207:H213"/>
    <mergeCell ref="I256:K260"/>
    <mergeCell ref="I251:K254"/>
    <mergeCell ref="I310:K315"/>
    <mergeCell ref="I303:K308"/>
    <mergeCell ref="I296:K301"/>
    <mergeCell ref="I289:K294"/>
    <mergeCell ref="I284:K287"/>
    <mergeCell ref="I278:K282"/>
    <mergeCell ref="I274:K276"/>
    <mergeCell ref="H340:H346"/>
    <mergeCell ref="H348:H354"/>
    <mergeCell ref="I348:K354"/>
    <mergeCell ref="I340:K346"/>
    <mergeCell ref="I332:K338"/>
    <mergeCell ref="I324:K330"/>
    <mergeCell ref="I317:K322"/>
    <mergeCell ref="I268:K272"/>
    <mergeCell ref="I262:K266"/>
    <mergeCell ref="H268:H272"/>
    <mergeCell ref="H274:H276"/>
    <mergeCell ref="H289:H294"/>
    <mergeCell ref="H296:H301"/>
    <mergeCell ref="H303:H308"/>
    <mergeCell ref="H310:H315"/>
    <mergeCell ref="H317:H322"/>
    <mergeCell ref="H324:H330"/>
    <mergeCell ref="H332:H338"/>
    <mergeCell ref="H278:H282"/>
    <mergeCell ref="H284:H287"/>
    <mergeCell ref="C5:D5"/>
    <mergeCell ref="I22:K26"/>
    <mergeCell ref="I33:K36"/>
    <mergeCell ref="I28:K31"/>
    <mergeCell ref="A32:A36"/>
    <mergeCell ref="K5:K6"/>
    <mergeCell ref="E22:E26"/>
    <mergeCell ref="H8:H10"/>
    <mergeCell ref="H12:H14"/>
    <mergeCell ref="I8:K10"/>
    <mergeCell ref="E12:E14"/>
    <mergeCell ref="E28:E31"/>
    <mergeCell ref="E33:E36"/>
    <mergeCell ref="H22:H26"/>
    <mergeCell ref="H16:H20"/>
    <mergeCell ref="H28:H31"/>
    <mergeCell ref="B21:B26"/>
    <mergeCell ref="E16:E20"/>
    <mergeCell ref="B27:B31"/>
    <mergeCell ref="B32:B36"/>
    <mergeCell ref="H33:H36"/>
    <mergeCell ref="F8:F149"/>
    <mergeCell ref="H47:H50"/>
    <mergeCell ref="H38:H40"/>
    <mergeCell ref="F289:F354"/>
    <mergeCell ref="I16:K20"/>
    <mergeCell ref="I12:K14"/>
    <mergeCell ref="J5:J6"/>
    <mergeCell ref="G5:G6"/>
    <mergeCell ref="I5:I6"/>
    <mergeCell ref="J4:K4"/>
    <mergeCell ref="F5:F6"/>
    <mergeCell ref="E5:E6"/>
    <mergeCell ref="I38:K40"/>
    <mergeCell ref="E8:E10"/>
    <mergeCell ref="I70:K82"/>
    <mergeCell ref="I63:K68"/>
    <mergeCell ref="I56:K61"/>
    <mergeCell ref="I52:K54"/>
    <mergeCell ref="I133:K140"/>
    <mergeCell ref="I142:K149"/>
    <mergeCell ref="I124:K131"/>
    <mergeCell ref="I114:K122"/>
    <mergeCell ref="I104:K112"/>
    <mergeCell ref="I94:K102"/>
    <mergeCell ref="I84:K92"/>
    <mergeCell ref="I47:K50"/>
    <mergeCell ref="I42:K45"/>
    <mergeCell ref="E310:E315"/>
    <mergeCell ref="E317:E322"/>
    <mergeCell ref="E324:E330"/>
    <mergeCell ref="E332:E338"/>
    <mergeCell ref="E274:E276"/>
    <mergeCell ref="E278:E282"/>
    <mergeCell ref="E340:E346"/>
    <mergeCell ref="E348:E354"/>
    <mergeCell ref="E289:E294"/>
    <mergeCell ref="E296:E301"/>
    <mergeCell ref="E303:E308"/>
    <mergeCell ref="B228:B239"/>
    <mergeCell ref="B240:B249"/>
    <mergeCell ref="B261:B266"/>
    <mergeCell ref="B250:B254"/>
    <mergeCell ref="B255:B260"/>
    <mergeCell ref="A250:A254"/>
    <mergeCell ref="A69:A82"/>
    <mergeCell ref="A93:A102"/>
    <mergeCell ref="A103:A112"/>
    <mergeCell ref="A113:A122"/>
    <mergeCell ref="A123:A131"/>
    <mergeCell ref="A132:A140"/>
    <mergeCell ref="A156:A161"/>
    <mergeCell ref="A162:A168"/>
    <mergeCell ref="A169:A178"/>
    <mergeCell ref="A179:A185"/>
    <mergeCell ref="A186:A195"/>
    <mergeCell ref="A196:A205"/>
    <mergeCell ref="A255:A260"/>
    <mergeCell ref="A261:A266"/>
    <mergeCell ref="B196:B205"/>
    <mergeCell ref="B169:B178"/>
    <mergeCell ref="B179:B185"/>
    <mergeCell ref="B156:B161"/>
    <mergeCell ref="B267:B272"/>
    <mergeCell ref="B331:B338"/>
    <mergeCell ref="B339:B346"/>
    <mergeCell ref="B347:B354"/>
    <mergeCell ref="A339:A346"/>
    <mergeCell ref="A347:A354"/>
    <mergeCell ref="A331:A338"/>
    <mergeCell ref="A267:A272"/>
    <mergeCell ref="B206:B213"/>
    <mergeCell ref="B214:B227"/>
    <mergeCell ref="A206:A213"/>
    <mergeCell ref="A214:A227"/>
    <mergeCell ref="A228:A239"/>
    <mergeCell ref="A240:A249"/>
    <mergeCell ref="B323:B330"/>
    <mergeCell ref="A323:A330"/>
    <mergeCell ref="A283:A287"/>
    <mergeCell ref="A288:A294"/>
    <mergeCell ref="B273:B276"/>
    <mergeCell ref="A277:A282"/>
    <mergeCell ref="B277:B282"/>
    <mergeCell ref="A273:A276"/>
    <mergeCell ref="A295:A301"/>
    <mergeCell ref="A302:A308"/>
    <mergeCell ref="A309:A315"/>
    <mergeCell ref="A316:A322"/>
    <mergeCell ref="B283:B287"/>
    <mergeCell ref="B288:B294"/>
    <mergeCell ref="B295:B301"/>
    <mergeCell ref="B302:B308"/>
    <mergeCell ref="B309:B315"/>
    <mergeCell ref="B316:B322"/>
    <mergeCell ref="A7:A10"/>
    <mergeCell ref="B7:B10"/>
    <mergeCell ref="B15:B20"/>
    <mergeCell ref="B11:B14"/>
    <mergeCell ref="B83:B92"/>
    <mergeCell ref="B93:B102"/>
    <mergeCell ref="A11:A14"/>
    <mergeCell ref="A15:A20"/>
    <mergeCell ref="A21:A26"/>
    <mergeCell ref="A27:A31"/>
    <mergeCell ref="A83:A92"/>
    <mergeCell ref="A62:A68"/>
    <mergeCell ref="A37:A40"/>
    <mergeCell ref="A55:A61"/>
    <mergeCell ref="A41:A45"/>
    <mergeCell ref="A46:A50"/>
    <mergeCell ref="E56:E61"/>
    <mergeCell ref="B162:B168"/>
    <mergeCell ref="H187:H195"/>
    <mergeCell ref="H197:H205"/>
    <mergeCell ref="H104:H112"/>
    <mergeCell ref="E170:E178"/>
    <mergeCell ref="F151:F205"/>
    <mergeCell ref="E157:E161"/>
    <mergeCell ref="E163:E168"/>
    <mergeCell ref="H180:H185"/>
    <mergeCell ref="E197:E205"/>
    <mergeCell ref="E180:E185"/>
    <mergeCell ref="E187:E195"/>
    <mergeCell ref="H163:H168"/>
    <mergeCell ref="H170:H178"/>
    <mergeCell ref="E124:E131"/>
    <mergeCell ref="B123:B131"/>
    <mergeCell ref="B132:B140"/>
    <mergeCell ref="B103:B112"/>
    <mergeCell ref="B150:B155"/>
    <mergeCell ref="B141:B149"/>
    <mergeCell ref="B113:B122"/>
    <mergeCell ref="E63:E68"/>
    <mergeCell ref="E215:E227"/>
    <mergeCell ref="H42:H45"/>
    <mergeCell ref="E38:E40"/>
    <mergeCell ref="E42:E45"/>
    <mergeCell ref="E47:E50"/>
    <mergeCell ref="A51:A54"/>
    <mergeCell ref="B186:B195"/>
    <mergeCell ref="B69:B82"/>
    <mergeCell ref="B37:B40"/>
    <mergeCell ref="B41:B45"/>
    <mergeCell ref="B46:B50"/>
    <mergeCell ref="B51:B54"/>
    <mergeCell ref="B55:B61"/>
    <mergeCell ref="B62:B68"/>
    <mergeCell ref="A141:A149"/>
    <mergeCell ref="A150:A155"/>
    <mergeCell ref="H52:H54"/>
    <mergeCell ref="H56:H61"/>
    <mergeCell ref="H63:H68"/>
    <mergeCell ref="H70:H82"/>
    <mergeCell ref="H84:H92"/>
    <mergeCell ref="H94:H102"/>
    <mergeCell ref="E94:E102"/>
    <mergeCell ref="E52:E54"/>
    <mergeCell ref="E70:E82"/>
    <mergeCell ref="E84:E92"/>
    <mergeCell ref="E104:E112"/>
    <mergeCell ref="F207:F282"/>
    <mergeCell ref="E284:E287"/>
    <mergeCell ref="F284:F287"/>
    <mergeCell ref="H251:H254"/>
    <mergeCell ref="H124:H131"/>
    <mergeCell ref="H133:H140"/>
    <mergeCell ref="H256:H260"/>
    <mergeCell ref="H262:H266"/>
    <mergeCell ref="H114:H122"/>
    <mergeCell ref="H142:H149"/>
    <mergeCell ref="E262:E266"/>
    <mergeCell ref="E268:E272"/>
    <mergeCell ref="E133:E140"/>
    <mergeCell ref="E114:E122"/>
    <mergeCell ref="E142:E149"/>
    <mergeCell ref="E151:E155"/>
    <mergeCell ref="E229:E239"/>
    <mergeCell ref="E241:E249"/>
    <mergeCell ref="E251:E254"/>
    <mergeCell ref="E256:E260"/>
    <mergeCell ref="E207:E213"/>
  </mergeCells>
  <printOptions/>
  <pageMargins left="0.2362204724409449" right="0.2362204724409449" top="0.7480314960629921" bottom="0.7480314960629921" header="0" footer="0"/>
  <pageSetup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Novakova</dc:creator>
  <cp:keywords/>
  <dc:description/>
  <cp:lastModifiedBy>smolova</cp:lastModifiedBy>
  <dcterms:created xsi:type="dcterms:W3CDTF">2018-11-28T13:05:04Z</dcterms:created>
  <dcterms:modified xsi:type="dcterms:W3CDTF">2019-11-07T14:03:25Z</dcterms:modified>
  <cp:category/>
  <cp:version/>
  <cp:contentType/>
  <cp:contentStatus/>
</cp:coreProperties>
</file>